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7755" tabRatio="522" firstSheet="9" activeTab="16"/>
  </bookViews>
  <sheets>
    <sheet name="ย1เคหะ" sheetId="1" r:id="rId1"/>
    <sheet name="ย1อุตสาห" sheetId="2" r:id="rId2"/>
    <sheet name="ย1พาณิชย์" sheetId="3" r:id="rId3"/>
    <sheet name="ย2เข้มแข็ง" sheetId="4" r:id="rId4"/>
    <sheet name="ย2ศาสนา" sheetId="5" r:id="rId5"/>
    <sheet name="ย2เกษตร" sheetId="6" r:id="rId6"/>
    <sheet name="ย3ศึกษา" sheetId="7" r:id="rId7"/>
    <sheet name="ย3สาธารณสุข" sheetId="8" r:id="rId8"/>
    <sheet name="ย3สงเคราะห์" sheetId="9" r:id="rId9"/>
    <sheet name="ย3เข้มแข็ง" sheetId="10" r:id="rId10"/>
    <sheet name="ย3ศาสนา" sheetId="11" r:id="rId11"/>
    <sheet name="ย4.1" sheetId="12" r:id="rId12"/>
    <sheet name="ย5เคหะ" sheetId="13" r:id="rId13"/>
    <sheet name="ย5.เกษตร" sheetId="14" r:id="rId14"/>
    <sheet name="ย6บริหาร" sheetId="15" r:id="rId15"/>
    <sheet name="ย6เข้มแข็ง" sheetId="16" r:id="rId16"/>
    <sheet name="ผ07" sheetId="17" r:id="rId17"/>
  </sheets>
  <definedNames>
    <definedName name="_xlnm.Print_Titles" localSheetId="2">'ย1พาณิชย์'!$9:$11</definedName>
    <definedName name="_xlnm.Print_Titles" localSheetId="1">'ย1อุตสาห'!$9:$11</definedName>
    <definedName name="_xlnm.Print_Titles" localSheetId="5">'ย2เกษตร'!$10:$12</definedName>
    <definedName name="_xlnm.Print_Titles" localSheetId="9">'ย3เข้มแข็ง'!$9:$11</definedName>
    <definedName name="_xlnm.Print_Titles" localSheetId="10">'ย3ศาสนา'!$9:$11</definedName>
    <definedName name="_xlnm.Print_Titles" localSheetId="8">'ย3สงเคราะห์'!$9:$11</definedName>
    <definedName name="_xlnm.Print_Titles" localSheetId="11">'ย4.1'!$9:$11</definedName>
    <definedName name="_xlnm.Print_Titles" localSheetId="13">'ย5.เกษตร'!$9:$11</definedName>
    <definedName name="_xlnm.Print_Titles" localSheetId="12">'ย5เคหะ'!$9:$11</definedName>
    <definedName name="_xlnm.Print_Titles" localSheetId="15">'ย6เข้มแข็ง'!$9:$11</definedName>
  </definedNames>
  <calcPr fullCalcOnLoad="1"/>
</workbook>
</file>

<file path=xl/sharedStrings.xml><?xml version="1.0" encoding="utf-8"?>
<sst xmlns="http://schemas.openxmlformats.org/spreadsheetml/2006/main" count="1730" uniqueCount="836">
  <si>
    <t>ยุทธศาสตร์ที่   1    ยุทธศาสตร์การพัฒนาด้านโครงสร้างพื้นฐานและสาธารณูปโภค</t>
  </si>
  <si>
    <t>ตรวจสุขภาพประจำปี</t>
  </si>
  <si>
    <t>ป้องกันโรคพิษสุนัขบ้า</t>
  </si>
  <si>
    <t>เสริมสร้างครอบครัวอบอุ่น</t>
  </si>
  <si>
    <t>องค์การบริหารส่วนตำบลดอนแร่</t>
  </si>
  <si>
    <t>อบรมให้ความรู้เกี่ยวกับอัคคีภัย</t>
  </si>
  <si>
    <t>1</t>
  </si>
  <si>
    <t>บัญชีสรุปโครงการพัฒนา</t>
  </si>
  <si>
    <t>ยุทธศาสตร์</t>
  </si>
  <si>
    <t>จำนวน</t>
  </si>
  <si>
    <t>งบประมาณ</t>
  </si>
  <si>
    <t>รวม</t>
  </si>
  <si>
    <t>โครงการ</t>
  </si>
  <si>
    <t>(บาท)</t>
  </si>
  <si>
    <t>ที่</t>
  </si>
  <si>
    <t>วัตถุประสงค์</t>
  </si>
  <si>
    <t>รายละเอียดโครงการพัฒนา</t>
  </si>
  <si>
    <t>2</t>
  </si>
  <si>
    <t>3</t>
  </si>
  <si>
    <t>7</t>
  </si>
  <si>
    <t>8</t>
  </si>
  <si>
    <t>9</t>
  </si>
  <si>
    <t>10</t>
  </si>
  <si>
    <t>11</t>
  </si>
  <si>
    <t>12</t>
  </si>
  <si>
    <t>13</t>
  </si>
  <si>
    <t>14</t>
  </si>
  <si>
    <t>4</t>
  </si>
  <si>
    <t>5</t>
  </si>
  <si>
    <t>6</t>
  </si>
  <si>
    <t>ยุทธศาสตร์จังหวัดที่ 2 การส่งเสริมการพัฒนาแหล่งท่องเที่ยวและเพิ่มมูลค่าการผลิต</t>
  </si>
  <si>
    <t>ยุทธศาสตร์การพัฒนาของ อปท.ในเขตจังหวัดที่ 1 การพัฒนาโครงสร้างพื้นฐานสาธารณูปโภค และสาธารณูปการ</t>
  </si>
  <si>
    <t>ยุทธศาสตร์จังหวัดที่ 4 พัฒนาความอุดมสมบูรณ์และคุณภาพทรัพยากรธรรมชาติและสิ่งแวดล้อมให้เป็นเมืองน่าอยู่</t>
  </si>
  <si>
    <t>ยุทธศาสตร์การพัฒนาของ อปท.ในเขตจังหวัดที่ 5 ด้านการบริหารจัดการ และการอนุรักษ์ทรัพยากรธรรมชาติและสิ่งแวดล้อม</t>
  </si>
  <si>
    <t>ป้องกันและแก้ไขปัญหายาเสพติด</t>
  </si>
  <si>
    <t>1) ยุทธศาสตร์การพัฒนาด้านโครงสร้างพื้นฐานและสาธารณูปโภค</t>
  </si>
  <si>
    <t>2) ยุทธศาสตร์การพัฒนาด้านการสร้างความเข้มแข็งของระบบเศรษฐกิจ</t>
  </si>
  <si>
    <t>3) ยุทธศาสตร์การพัฒนาด้านการพัฒนาคุณภาพชีวิตและสร้างสังคมให้เข้มแข็ง</t>
  </si>
  <si>
    <t>4) ยุทธศาสตร์การพัฒนาด้านการสร้างความปลอดภัยของประชาชนและองค์กร</t>
  </si>
  <si>
    <t>5) ยุทธศาสตร์การพัฒนาด้านการจัดการทรัพยากรธรรมชาติและสิ่งแวดล้อม</t>
  </si>
  <si>
    <t>6) ยุทธศาสตร์การพัฒนาด้านการพัฒนาการเมืองและการบริหาร</t>
  </si>
  <si>
    <t>รวมทั้งสิ้น</t>
  </si>
  <si>
    <t>บ้านท้องถิ่นไทย เทิดไท้องค์ราชัน</t>
  </si>
  <si>
    <t>จัดทำแผนที่ภาษี ตำบลดอนแร่</t>
  </si>
  <si>
    <t>ยุทธศาสตร์ที่ 5 ยุทธศาสตร์การพัฒนาด้านการจัดการทรัพยากรธรรมชาติและสิ่งแวดล้อม</t>
  </si>
  <si>
    <t>องค์การบริหารส่วนตำบลดอนแร่  อำเภอเมืองราชบุรี  จังหวัดราชบุรี</t>
  </si>
  <si>
    <t>ยุทธศาสตร์จังหวัดที่  5  การเสริมสร้างความมั่นคงของพื้นที่</t>
  </si>
  <si>
    <t>ยุทธศาสตร์การพัฒนาของ อปท.ในเขตจังหวัดที่  4  ด้านการวางแผนการส่งเสริมการลงทุน พาณิชยกรรมและการท่องเที่ยว</t>
  </si>
  <si>
    <t>ยุทธศาสตร์ที่  6  ยุทธศาสตร์การพัฒนาด้านการพัฒนาการเมืองและการบริหาร</t>
  </si>
  <si>
    <t>ปี 2561</t>
  </si>
  <si>
    <t>ยุทธศาสตร์จังหวัดที่  1  การพัฒนาสินค้าเกษตรปลอดภัย เพื่อเพิ่มมูลค่าการผลิต</t>
  </si>
  <si>
    <t>ยุทธศาสตร์จังหวัดที่  2  การส่งเสริมการพัฒนาแหล่งท่องเที่ยวและเพิ่มมูลค่า</t>
  </si>
  <si>
    <t>ยุทธศาสตร์การพัฒนาของ อปท.ในเขตจังหวัดที่  2  ด้านส่งเสริมคุณภาพชีวิต</t>
  </si>
  <si>
    <t>ยุทธศาสตร์ที่  2  ยุทธศาสตร์การพัฒนาด้านการสร้างความเข้มแข็งของระบบเศรษฐกิจ</t>
  </si>
  <si>
    <t>ยุทธศาสตร์ที่  2  ยุทธศาสตร์การพัฒนาด้านสร้างความเข้มแข็งของระบบเศรษฐกิจ</t>
  </si>
  <si>
    <t>ยุทธศาสตร์จังหวัดที่  3  พัฒนาสังคมคุณธรรมและชุมชนเข้มแข็ง</t>
  </si>
  <si>
    <t>ยุทธศาสตร์ที่  3  ยุทธศาสตร์การพัฒนาด้านการพัฒนาคุณภาพชีวิตและสร้างสังคมให้เข้มแข็ง</t>
  </si>
  <si>
    <t>ยุทธศาสตร์การพัฒนาของ อปท.ในเขตจังหวัดที่  3  ด้านการจัดระเบียบชุมชน/สังคม และการรักษาความสงบเรียบร้อย</t>
  </si>
  <si>
    <t>ขุดลอกคลองระบายน้ำ ตำบลดอนแร่</t>
  </si>
  <si>
    <t>งบประมาณและที่ผ่านมา</t>
  </si>
  <si>
    <t>ลดปัญหาน้ำท่วมขังในพื้นที่</t>
  </si>
  <si>
    <t>รณรงค์ยุติความรุนแรงต่อเด็กและสตรี</t>
  </si>
  <si>
    <t>ปลูกต้นไม้เฉลิมพระเกียรติ</t>
  </si>
  <si>
    <t>ยุทธศาสตร์ที่ 6 ยุทธศาสตร์การพัฒนาด้านการพัฒนาการเมืองและการบริหาร</t>
  </si>
  <si>
    <t>ยุทธศาสตร์จังหวัดที่ 5 การเสริมสร้างความมั่นคงของพื้นที่</t>
  </si>
  <si>
    <t>ยุทธศาสตร์การพัฒนาของ อปท.ในเขตจังหวัดที่ 4 ด้านการวางแผนการส่งเสริมการลงทุน พาณิชยกรรมและการท่องเที่ยว</t>
  </si>
  <si>
    <t>ยุทธศาสตร์ที่ 1 ยุทธศาสตร์การพัฒนาด้านโครงสร้างพื้นฐานและสาธารณูปโภค</t>
  </si>
  <si>
    <t>ยุทธศาสตร์ที่ 4 ยุทธศาสตร์การพัฒนาด้านการสร้างความปลอดภัยของประชาชนและองค์กร</t>
  </si>
  <si>
    <t>15</t>
  </si>
  <si>
    <t>เพื่อให้ประชาชนมีถนนสำหรับใช้ในการคมนาคมได้อย่างสะดวกและปลอดภัย</t>
  </si>
  <si>
    <t>ร้อยละ/จำนวนครัวเรือน/ประชาชนที่มีการคมนาคมสะดวกรวดเร็วเพิ่มมากขึ้น</t>
  </si>
  <si>
    <t>ประชาชนสัญจรไปมาได้สะดวกและปลอดภัยยิ่งขึ้น</t>
  </si>
  <si>
    <t>กองช่างอบต.ดอนแร่</t>
  </si>
  <si>
    <t>ปี 2562</t>
  </si>
  <si>
    <t>ประชาสัมพันธ์การจัดเก็บภาษีและค่าธรรมเนียมต่าง ๆ</t>
  </si>
  <si>
    <t>เพื่อประชาชนมีความเข้าใจและมีความรู้ถึงวิธีการจัดเก็บภาษีและค่าธรรมเนียมต่างๆ ได้ดีขึ้น</t>
  </si>
  <si>
    <t>จัดทำป้ายประชาสัมพันธ์เอกสารแผ่นพับ เกี่ยวกับการจัดเก็บภาษีและค่าธรรมเนียมของอบต. ดอนแร่</t>
  </si>
  <si>
    <t>จำนวนร้อยละของกิจกรรมที่จัดเก็บรายได้เพิ่มขึ้น</t>
  </si>
  <si>
    <t>ประชาชนได้รับประโยชน์จากการบริการของ อบต.ในการจัดเก็บภาษี และค่าธรรมเนียม บำรุงท้องที่</t>
  </si>
  <si>
    <t>กองคลังอบต.ดอนแร่</t>
  </si>
  <si>
    <t>เพื่อเพื่มประสิทธิภาพในการจัดเก็บรายได้ให้มากขึ้น</t>
  </si>
  <si>
    <t>จัดทำแผนที่ภาษีในตำบลดอนแร่ให้ทันสมัย มีข้อมูลเป็นปัจจุบัน</t>
  </si>
  <si>
    <t>ประชาชนได้รับประโยชน์จากหน่วยงานราชการมีเงินในการพัฒนาท้องถิ่นเพิ่มขึ้น</t>
  </si>
  <si>
    <t>จัดหาครุภัณฑ์และวัสดุสำนักงาน สำนักปลัด</t>
  </si>
  <si>
    <t>เพื่อจัดหาเครื่องมือเครื่องใช้ที่มีความจำเป็นให้เพียงพอ ทันสมัยและเหมาะสม</t>
  </si>
  <si>
    <t>จัดหาเครื่องมือ-เครื่องใช้ และวัสดุเพื่อใช้ในการปฏิบัติงาน</t>
  </si>
  <si>
    <t>จำนวนเครื่องมือใช้ปฏิบัติงานเพียงพอทันสมัย</t>
  </si>
  <si>
    <t>ประชาชนได้รับประโยชน์จากการปฏิบัติงานมีความคล่องตัวมีประสิทธิภาพของหน่วยงานราชการมากขึ้น</t>
  </si>
  <si>
    <t>สำนักปลัดอบต.ดอนแร่</t>
  </si>
  <si>
    <t>จัดหาครุภัณฑ์ และวัสดุสำนักงานกองคลัง</t>
  </si>
  <si>
    <t>กองคลัง อบต.ดอนแร่</t>
  </si>
  <si>
    <t>จัดหาครุภัณฑ์ และวัสดุสำนักงานกองช่าง</t>
  </si>
  <si>
    <t>กองช่าง  อบต.ดอนแร่</t>
  </si>
  <si>
    <t>จัดหาครุภัณฑ์ และวัสดุสำนักงานส่วนการศึกษา</t>
  </si>
  <si>
    <t>ส่วนการศึกษาอบต.ดอนแร่</t>
  </si>
  <si>
    <t>ปรับปรุงห้องประชุม อบต. ดอนแร่</t>
  </si>
  <si>
    <t>เพื่อปรับสถานที่ให้เหมาะสมกับการใช้งาน</t>
  </si>
  <si>
    <t>ผู้ใช้ห้องประชุม และประชาชนมีสิ่งอำนวยความสะดวก และอุปกรณ์ที่เหมาะสมในการจัดการประชุม</t>
  </si>
  <si>
    <t>ปรับปรุงภูมิทัศน์ที่ทำการองค์การบริหารส่วนตำบลดอนแร่</t>
  </si>
  <si>
    <t>เพื่อให้ที่ทำการองค์การบริหารส่วนตำบลดอนแร่  มีความเป็นระเบียบเรียบร้อย  สง่างามสมกับป็นสถานที่ราชการ</t>
  </si>
  <si>
    <t>ปรับปรุงภูมิทัศน์รอบที่ทำการองค์การบริหารส่วนตำบลดอนแร่</t>
  </si>
  <si>
    <t>จำนวนประชาชนได้รับบริการอย่างทั่วถึง</t>
  </si>
  <si>
    <t>ประชาชนได้รับประโยชน์จากที่ทำการองค์การบริหารส่วนตำบลดอนแร่ มีความสง่างาม เป็นระเบียบเรียบร้อยพร้อมที่จะบริการประชาชน</t>
  </si>
  <si>
    <t>ปรับปรุงอาคารสถานที่ ที่ทำการองค์การบริหารส่วนตำบลดอนแร่</t>
  </si>
  <si>
    <t>เพื่อให้อาคารที่ทำการสวยงามและมีพื้นที่ใช้งานมากขึ้น</t>
  </si>
  <si>
    <t>อบรมและศึกษาดูงานเพื่อเพิ่มประสิทธิภาพผู้นำท้องถิ่น ผู้นำชุมชน ผู้นำองค์กรต่างๆ และข้าราชการ พนักงานสู่การพัฒนาท้องถิ่นอย่างยั่งยืน</t>
  </si>
  <si>
    <t>จัดอบรมเพื่อเพิ่มประสิทธิภาพผู้นำท้องถิ่นผู้นำชุมชนผู้นำองค์กรต่างๆ ข้าราชการ พนักงาน สู่การพัฒนาท้องถิ่นอย่างยั่งยืน ตลอดจนศึกษาดูงาน และอื่นๆ ตามความจำเป็น</t>
  </si>
  <si>
    <t>รณรงค์เผยแพร่ความรู้ด้านกฎหมายแก่ผู้ประกอบกิจการตามหลักธรรมาภิบาล</t>
  </si>
  <si>
    <t>เพื่อเผยแพร่ความรู้ด้านกฎหมายที่เกี่ยวข้องกับกิจการ อบต.ให้ประชาชนทราบ</t>
  </si>
  <si>
    <t>ประชาสัมพันธ์เผยแพร่ความรู้ด้านกฎหมายเกี่ยวกับกิจกรของ อบต. ให้ประชาชนในพื้นที่ตำบลดอนแร่</t>
  </si>
  <si>
    <t>ประชาชนมีความพึงพอใจต่อการให้บริการเพิ่มขึ้น</t>
  </si>
  <si>
    <t>ประชาชนได้รับประโยชน์จากการได้รับความรู้ความเข้าใจเกี่ยวกับกฎหมายที่เกี่ยวข้องกับ อบต.</t>
  </si>
  <si>
    <t>ฝึกอบรมให้ความรู้เกี่ยวกับ พ.ร.บ. ข้อมูลข่าวสารของราชการ พ.ศ. 2540</t>
  </si>
  <si>
    <t>ฝึกอบรมพนักงานส่วนตำบลและประชาชนในพื้นที่ตำบลดอนแร่  เกี่ยวกับ พ.ร.บ.ข้อมูลข่าวสารของราชการ พ.ศ. 2540</t>
  </si>
  <si>
    <t>ส่งเสริมกิจกรรมการดำเนินงาน อบต. ดอนแร่</t>
  </si>
  <si>
    <t>เพื่อให้ประชาชนได้รับทราบถึงกระบวนการดำเนินงานและผลการดำเนินงานของ อบต.ดอนแร่</t>
  </si>
  <si>
    <t>ประชาชน หมู่ 1-10 ได้รับทราบถึงกระบวนการดำเนินงานและผลการดำเนินงานของ อบต.ดอนแร่</t>
  </si>
  <si>
    <t>จำนวนประชาชนที่ได้รับความรู้กิจกรรม อบต.เพิ่มขึ้น</t>
  </si>
  <si>
    <t>ประชาชน  หมู่ 1-10 ได้รับทราบถึงกระบวนการดำเนินงานและผลการดำเนินงานของ อบต.ดอนแร่</t>
  </si>
  <si>
    <t>ส่งเสริมการมีส่วนร่วมของประชาชนในการจัดทำแผนพัฒนาท้องถิ่น</t>
  </si>
  <si>
    <t>จัดทำโครงการส่งเสริมการมีส่วนร่วมของประชาชนในการจัดทำแผนพัฒนาท้องถิ่นเพื่อรับทราบปัญหาความต้องการของประชาชน จัดอบต.เคลื่อนที่หรืออื่นๆ ที่เกี่ยวข้องจำเป็นในการจัดทำแผนพัฒนาท้องถิ่น</t>
  </si>
  <si>
    <t>สนับสนุนการขับเคลื่อนแผนชุมชนสู่การพัฒนาท้องถิ่น</t>
  </si>
  <si>
    <t>สนับสนุนการขับเคลื่อนแผนชุมชนสู่การพัฒนาท้องถิ่น ตลอดจนการสร้างกระบวนการจัดทำแผนชุมชนต่างๆ</t>
  </si>
  <si>
    <t>งานพัฒนาชุมชน   สำนักปลัดอบต.ดอนแร่</t>
  </si>
  <si>
    <t>จำนวนประชาชนที่มีส่วนร่วมในการขับเคลื่อนแผนชุมชนเพิ่มขึ้น</t>
  </si>
  <si>
    <t>พัฒนาประชาธิปไตย และพัฒนาระบบการเลือกตั้ง</t>
  </si>
  <si>
    <t>เพื่อให้ประชาชนมีส่วนร่วมและมีความรู้ความเข้าใจในการเลือกตั้งตามระบบประชาธิปไตยเพื่อส่งเสริมการจัดการเลือกตั้งในตำบลดอนแร่ และส่งเสริมประชาธิปไตย</t>
  </si>
  <si>
    <t>จัดกิจกรรม รณรงค์-อบรม ให้ความรู้ความเข้าใจตามระบอบประชาธิปไตย</t>
  </si>
  <si>
    <t>ประชาชนได้รับส่งเสริมการมีส่วนร่วมเพิ่มขึ้น</t>
  </si>
  <si>
    <t>ประชาชนมีส่วนร่วมและมีความรู้ความเข้าใจในการเลือกตั้งตามระบบประชาธิปไตย</t>
  </si>
  <si>
    <t>ส่งเสริมกิจกรรมของสภาองค์กรชุมชนตำบลดอนแร่</t>
  </si>
  <si>
    <t>เพื่อสนับสนุนการสร้าง และเชื่อมโยงผู้นำหมู่บ้าน ผู้นำชุมชนองค์กรชุมชนให้เป็นเครือข่ายความร่วมมือระดับตำบล และสามารถเชื่อมโยงทิศทางการพัฒนาของตำบล</t>
  </si>
  <si>
    <t>สนับสนุนจัดกิจกรรมสภาองค์กรชุมชน ให้ความรู้ความเข้าใจตามระบอบประชาธิปไตย และให้องค์กรชุมชนให้เป็นเครือข่ายความร่วมมือระดับตำบล และสามารถเชื่อมโยงทิศทางการพัฒนาของตำบล</t>
  </si>
  <si>
    <t>ประชาชนมีส่วนร่วมและมีความรู้ความเข้าใจในการพัฒนาตำบล</t>
  </si>
  <si>
    <t>จำนวนพื้นที่ป่าไม้เพิ่มขึ้นร้อยละของจำนวนผู้มีส่วนร่วมในการอนุรักษ์ทรัพยากรธรรมชาติและสิ่งแวดล้อมเพิ่มขึ้น</t>
  </si>
  <si>
    <t>ปลูกต้นไม้เพื่อฟื้นฟูสภาพตามธรรมชาติและส่งเสริมการมีส่วนร่วมของประชาชน นักเรียน เยาวชน ในการอนุรักษ์ทรัพยากรธรรมชาติและสิ่งแวดล้อม</t>
  </si>
  <si>
    <t>จัดหาถังขยะประจำหมู่บ้าน  ตำบลดอนแร่</t>
  </si>
  <si>
    <t>เพื่อให้ประชาชนมีจุดทิ้งขยะและรองรับปริมาณขยะที่เพิ่มขึ้น</t>
  </si>
  <si>
    <t>จัดหาถังขยะประจำหมู่บ้าน จำนวน 10 หมู่บ้าน ภายในตำบลดอนแร่</t>
  </si>
  <si>
    <t>ครัวเรือนที่มีการกำจัดขยะมูลฝอยอย่างเหมาะสมและถูกวิธีเพิ่มขึ้น</t>
  </si>
  <si>
    <t xml:space="preserve">ประชาชนได้ประโยชน์จากการจัดการปัญหาขยะทำให้ปริมาณขยะในตำบลดอนแร่ลดน้อยลง </t>
  </si>
  <si>
    <t>กองช่างอบต. ดอนแร่</t>
  </si>
  <si>
    <t>จัดหาที่ทิ้งขยะสำหรับตำบลดอนแร่</t>
  </si>
  <si>
    <t>เพื่อให้ประชาชนในตำบลมีสถานที่สำหรับทิ้งขยะอย่างถูกต้อง</t>
  </si>
  <si>
    <t>จัดหาสถานที่ทิ้งขยะตามความเหมาะสม</t>
  </si>
  <si>
    <t>ศึกษาการบริหารจัดการขยะมูลฝอยและสิ่งปฏิกูลรวม</t>
  </si>
  <si>
    <t>จัดอบรมและศึกษาดูงานให้แก่คณะผู้บริหาร ผู้นำท้องที่ สมาชิกสภาข้าราชการ อบต.ดอนแร่ และผู้ที่เกี่ยวข้อง</t>
  </si>
  <si>
    <t>สำนักปลัดอบต. ดอนแร่</t>
  </si>
  <si>
    <t>เพื่อเพิ่มพูนความรู้เกี่ยวกับการบริหารจัดการขยะมูลฝอย และสิ่งปฏิกูลรวมเพื่อแลกเปลี่ยนความรู้ประสบการณ์เกี่ยวกับการบริหารและจัดการขยะมูลฝอย และสิ่งปฏิกูลรวมจากองค์กร / หน่วยงานที่ประสบความสำเร็จกับการบริหารจัดการขยะมูลฝอยและสิ่งปฏิกูลรวม</t>
  </si>
  <si>
    <t>ร้อยละของจำนวนผู้เข้ารับการอบรมมีความรู้ความเข้าใจในการจัดการขยะมูลฝอยและสิ่งปฏิกูลเพิ่มขึ้น</t>
  </si>
  <si>
    <t>รณรงค์และส่งเสริมให้ประชาชนมีจิตสำนึกในการทิ้งขยะ ลดขยะ ตลอดจนคัดแยกขยะมูลฝอย</t>
  </si>
  <si>
    <t>เพื่อให้ประชาชนตำบลดอนแร่ได้เข้าใจในการทิ้งขยะ ลดปริมาณขยะตลอดจนคัดแยกขยะ</t>
  </si>
  <si>
    <t>รณรงค์และส่งเสริมให้ประชาชนมีจิตสำนึกในการทิ้งขยะ กำจัดขยะตลอดจนการคัดแยกขยะ</t>
  </si>
  <si>
    <t>ประชาชนเกิดจิตสำนึกอนุรักษ์ทรัพยากรธรรมชาติเพิ่มขึ้น</t>
  </si>
  <si>
    <t>ประชาชนได้รับประโยชน์จากการมีจิตสำนึกในการทิ้งขยะการกำจัดขยะอย่างถูกวิธีเกิดการคัดแยกขยะ</t>
  </si>
  <si>
    <t>ปรับปรุงทัศนียภาพสองข้างทางตำบลดอนแร่</t>
  </si>
  <si>
    <t>ให้สภาพบริเวณในพื้นที่ตำบลดอนแร่เป็นแหล่งที่ร่มรื่นและมีต้นไม้คืนสู่ธรรมชาติ</t>
  </si>
  <si>
    <t>ปลูกต้นไม้บริเวณสองข้างถนนเส้นทางหลักในตำบลดอนแร่ และปรับปรุงภูมิทัศน์สองข้างทาง</t>
  </si>
  <si>
    <t>จำนวนทรัพยากรธรรมชาติและสิ่งแวดล้อมฟื้นฟูมากขึ้น</t>
  </si>
  <si>
    <t>ประชาชนได้ใช้ประโยชน์จากการปรับปรุงภูมิทัศน์สองข้างทางทำให้การเดินทางสะดวกปลอดภัยและมีทัศนียภาพที่สวยงาม</t>
  </si>
  <si>
    <t>ปลูกต้นไม้ - หญ้าแฝกฟื้นฟูธรรมชาติ</t>
  </si>
  <si>
    <t>เพื่อฟื้นฟูความอุดมสมบูรณ์ของธรรมชาติ ดิน และน้ำ</t>
  </si>
  <si>
    <t>ปลูกต้นไม้ - หญ้าแฝก ฟื้นฟูธรรมชาติใน ตำบลดอนแร่</t>
  </si>
  <si>
    <t>ประชาชนได้รับประโยชน์จากความอุดมสมบูรณ์ของธรรมชาติในตำบลดอนแร่</t>
  </si>
  <si>
    <t>การดำเนินงานตามแนวพระราชดำริเกี่ยวกับการป้องกัน และฟื้นฟูทรัพยากรธรรมชาติ</t>
  </si>
  <si>
    <t>เพื่อให้ทรัพยากรธรรมชาติได้รับการป้องกัน และฟื้นฟูให้อยู่ในสภาพที่สมบูรณ์</t>
  </si>
  <si>
    <t>กิจกรรม/ฝึกอบรมให้ความรู้และฝึกปฏิบัติเกี่ยวกับการป้องกันและฟื้นฟูทรัพยากรธรรมชาติ ตามแนวพระราชดำริ</t>
  </si>
  <si>
    <t>ทรัพยากรธรรมชาติได้รับการอนุรักษ์และฟื้นฟูเพิ่มขึ้น</t>
  </si>
  <si>
    <t>ประชาชนได้รับประโยชน์จากทรัพยากรธรรมชาติได้รับการป้องกัน และฟื้นฟูให้อยู่ในสภาพที่อุดมสมบูรณ์</t>
  </si>
  <si>
    <t>ส่งเสริมและสนับสนุนแนวคิดเศรษฐกิจพอเพียงตามแนวของพระบาทสมเด็จพระเจ้าอยู่หัว</t>
  </si>
  <si>
    <t>เพื่อให้ประชาชน ดำเนินชีวิตตามแนวพระราชดำริเศรษฐกิจพอเพียงเพื่อให้ประชาชนมีอาชีพที่มั่นคงสามารถพึ่งตนเองได้ เพิ่มรายได้ลดค่าใช้จ่าย</t>
  </si>
  <si>
    <t>กิจกรรมฝึกอบรมให้ความรู้การดำเนินชีวิตตามแนวพระราชดำริเศรษฐกิจพอเพียง และการทำเกษตรทฤษฎีใหม่</t>
  </si>
  <si>
    <t>ประชาชนได้รับความรู้ตามแนวเศรษฐกิจพอเพียงเพิ่มขึ้น</t>
  </si>
  <si>
    <t>ประชาชนได้รับประโยชน์ จากการดำเนินชีวิตตามแนวพระราชดำริเศรษฐกิจพอเพียง เพื่อให้มีอาชีพที่มั่นคงสามารถพึ่งตนเองได้ เพิ่มรายได้ /ลดค่าใช้จ่าย</t>
  </si>
  <si>
    <t>จำนวนประชาชนได้รับความรู้งานป้องกันฯเพิ่มขึ้น</t>
  </si>
  <si>
    <t>ฝึกอบรมสมาชิก อปพร. ตำบลดอนแร่</t>
  </si>
  <si>
    <t>เพื่อให้สมาชิก อปพร. มีความรู้และมีความพร้อมในการระงับเหตุฉุกเฉินต่าง ๆ อยู่เสมอ</t>
  </si>
  <si>
    <t>ฝึกอบรม อปพร.เตรียมความพร้อมในการระงับเหตุฉุกเฉินจัดหาเครื่องแบบ อปพร.ตามแบบมาตรฐาน จำนวน 60 คน</t>
  </si>
  <si>
    <t>การป้องกันและบรรเทาสาธารณภัยของ ต.ดอนแร่มีประสิทธิภาพมากขึ้น</t>
  </si>
  <si>
    <t>งานป้องกันฯสำนักปลัดอบต.ดอนแร่</t>
  </si>
  <si>
    <t>ฝึกอบรมทบทวนสมาชิก อปพร. ตำบลดอนแร่</t>
  </si>
  <si>
    <t>ฝึกอบรมทบทวนให้ความรู้และฝึกปฏิบัติทบทวนการระงับเหตุฉุกเฉินต่างๆ แก่ อปพร.ตำบลดอนแร่ จำนวน 60 คน</t>
  </si>
  <si>
    <t>จำนวน    อปพร.ได้รับความรู้งานป้องกันฯเพิ่มขึ้น</t>
  </si>
  <si>
    <t>การป้องกันและบรรเทาสาธารณภัยของ ต.ดอนแร่ มีประสิทธิภาพมากขึ้น</t>
  </si>
  <si>
    <t>เพื่อสร้างความพร้อมในการป้องกันอัคคีภัยให้แก่ประชาชน</t>
  </si>
  <si>
    <t>ฝึกอบรมให้ความรู้ในการป้องกันและระงับอัคคีภัย การใช้อุปกรณ์ดับเพลิง แก่ประชาชน</t>
  </si>
  <si>
    <t>การป้องกันและบรรเทาสาธารณภัยของ ต. ดอนแร่มีประสิทธิภาพมากขึ้น</t>
  </si>
  <si>
    <t>อบรมให้ความรู้เกี่ยวกับการดับเพลิงและการอพยพ โรงเรียนภายในตำบลดอนแร่</t>
  </si>
  <si>
    <t>เพื่อสร้างความพร้อมในการป้องกันอัคคีภัยและการอพยบหนีไฟ</t>
  </si>
  <si>
    <t>ฝึกอบรมให้ความรู้ในการป้องกันการระงับอัคคีภัย การใช้อุปกรณ์ดับเพลิงและการอพยพแก่นักเรียนโรงเรียนใน ตำบลดอนแร่</t>
  </si>
  <si>
    <t>จำนวนนักเรียนได้รับความรู้การอพยพหนีไฟเพิ่มขึ้น</t>
  </si>
  <si>
    <t>นักเรียนและบุคลากรในโรงเรียนภายในตำบลดอนแร่ได้รับความรู้การป้องกันอัคคีภัย และการอพยพหนีไฟ</t>
  </si>
  <si>
    <t>อบรมให้ความรู้เกี่ยวกับการอพยพหนีไฟ ของศูนย์พัฒนาเด็กเล็กตำบลดอนแร่</t>
  </si>
  <si>
    <t>เพื่อสร้างความพร้อมในการป้องกันอัคคีภัย และการ อพยบหนีไฟให้กับบุคลากร เด็กนักเรียนในศูนย์พัฒนาเด็กเล็ก ตำบลดอนแร่</t>
  </si>
  <si>
    <t>ฝึกอบรมให้ความรู้ในการป้องกันการระงับอัคคีภัย การใช้อุปกรณ์ดับเพลิง และการอพยพ แก่นักเรียนในศูนย์พัฒนาเด็กเล็กตำบลดอนแร่</t>
  </si>
  <si>
    <t>นักเรียนและบุคลากรในศูนย์พัฒนาเด็กเล็กตำบลดอนแร่ได้รับความรู้การป้องกันอัคคีภัยและการอพยพหนีไฟ</t>
  </si>
  <si>
    <t>จัดซื้อถังน้ำเพื่อการอุปโภคบริโภคภายในตำบลดอนแร่</t>
  </si>
  <si>
    <t>เพื่อบรรเทาปัญหาภัยแล้งภายในตำบลดอนแร่</t>
  </si>
  <si>
    <t>จัดซื้อถังนำเพื่อการอุปโภคบริโภคตามแบบที่ อบต.ดอนแร่ กำหนด</t>
  </si>
  <si>
    <t>จำนวนประชาชนได้รับน้ำเพื่อการอุปโภค-บริโภคอย่างเพียงพอ</t>
  </si>
  <si>
    <t>ประชาชนได้รับประโนชน์จากการได้มีน้ำเพื่อการอุปโภค-บริโภคในฤดูแล้งอย่างเพียงพอและทั่วถึง</t>
  </si>
  <si>
    <t>อบรมการป้องกันยาเสพติดให้กับประชาชนและเยาวชนรวมทั้งจัดหา และพัฒนาผู้ให้ข่าวสารและสายลับเกี่ยวกับยาเสพติด</t>
  </si>
  <si>
    <t>ประชาชนห่างไกลจากยาเสพติดเพิ่มขึ้น</t>
  </si>
  <si>
    <t>ประชาชนทราบถึงพิษภัยและโทษของยาเสพติด และร่วมกันต่อต้านให้ห่างไกลจากยาเสพติด</t>
  </si>
  <si>
    <t>ส่งเสริมและสนับสนุนการรักษาความสงบเรียบร้อยในชุมชน</t>
  </si>
  <si>
    <t>สนับสนุนกิจกรรมของอาสาสมัครป้องกันภัยฝ่ายพลเรือน</t>
  </si>
  <si>
    <t>จำนวนประชาชนปลอดภัยในชีวิตและทรัพย์สินเพิ่มขึ้น</t>
  </si>
  <si>
    <t>ประชาชนมีความปลอดภัยในชีวิต และทรัพย์สินมีคุณภาพชีวิต และความเป็นอยู่ที่ดีขึ้น</t>
  </si>
  <si>
    <t>รณรงค์สร้างจิตสำนึกผู้ขับขี่ปลอดภัย ตำบลดอนแร่</t>
  </si>
  <si>
    <t>จำนวนผู้เข้ารับการอบรมมีระเบียบวินัยปฏิบัติตามกฏจราจรและมีความปลอดภัยในชีวิตและทรัพย์สินเพิ่มขึ้น</t>
  </si>
  <si>
    <t>เพื่อป้องกันและลดปัญหาอาชญากรรม และสามารถตรวจหาผู้กระทำความผิด</t>
  </si>
  <si>
    <t xml:space="preserve">ลดปัญหาอาชญากรรมและสามารถย้อนดูภาพเมื่อเกิดอุบัติเหตุหรือปัญหาต่าง ๆ </t>
  </si>
  <si>
    <t>รักษาความปลอดภัยในชีวิตและทรัพย์สินของประชาชน</t>
  </si>
  <si>
    <t>จำนวนประชาชนมีความปลอดภัยในชีวิตและทรัพย์สินเพิ่มขึ้น</t>
  </si>
  <si>
    <t>เพื่อให้เด็กได้ร่วมมีกิจกรรมและเป็นการส่งเสริมให้เด็กได้รับการดูแลเอาใจใส่</t>
  </si>
  <si>
    <t>จัดกิจกรรมวันเด็กให้กับเด็กเล็กภายในศูนย์พัฒนาฯ และเด็กภายในตำบลดอนแร่ ในวันเด็กประจำปี</t>
  </si>
  <si>
    <t>จำนวนร้อยละของเด็กทื่ได้เข้าร่วมกิจกรรมเพิ่มขึ้น</t>
  </si>
  <si>
    <t>เด็กเล็กภายในศูนย์พัฒนาเด็กเล็กและเด็กภายในตำบลดอนแร่ได้ร่วมกิจกรรมที่สนุกสนานเป็นการเรียนรู้ที่มีคุณภาพ</t>
  </si>
  <si>
    <t>ส่วนการศึกษา อบต.ดอนแร่</t>
  </si>
  <si>
    <t>-</t>
  </si>
  <si>
    <t>อาหารกลางวันสำหรับเด็กในศูนย์พัฒนาเด็กเล็ก อบต.ดอนแร่</t>
  </si>
  <si>
    <t>เพื่อให้เด็กเล็กในศูนย์พัฒนาเด็กเล็กได้รับอาหารที่มีคุณค่าและเพียงพอต่อความต้องการครบ 5 หมู่</t>
  </si>
  <si>
    <t>จัดหาอาหารกลางวันให้กับเด็กเล็กในศูนย์พัฒนาเด็กเล็กตำบลดอนแร่</t>
  </si>
  <si>
    <t>จำนวนเด็กนักเรียนได้รับส่งเสริมสุขภาพพลานามัยที่สมบูรณ์แข็งแรง</t>
  </si>
  <si>
    <t>ส่งเสริมกิจกรรมสภาเด็กและเยาวชน</t>
  </si>
  <si>
    <t>เพื่อให้เด็กและเยาวชนได้ใช้เวลาว่างให้เป็นประโยชน์</t>
  </si>
  <si>
    <t>จัดกิจกรรมอบรม เสริมสร้างทักษะให้กับเด็ก และเยาวชนภายในตำบลดอนแร่</t>
  </si>
  <si>
    <t>เด็กและเยาวชนได้ประโยชน์จากการได้ใช้เวลาว่างให้เป็นประโยชน์</t>
  </si>
  <si>
    <t>งานพัฒนาชุมชนสำนักปลัดอบต.ดอนแร่</t>
  </si>
  <si>
    <t>จำนวนร้อยละของเด็กและเยาวชนที่ได้รับการพัฒนาเพิ่มขึ้น</t>
  </si>
  <si>
    <t>ส่งเสริมและสนับสนุนการพัฒนาศักยภาพสตรีและองค์กรสตรี ตำบลดอนแร่</t>
  </si>
  <si>
    <t>เพื่อให้สตรีและองค์กรสตรีมีศักยภาพในการทำงานสามารถพึ่งพาตนเองได้</t>
  </si>
  <si>
    <t>กิจกรรมฝึกอบรมให้ความรู้และศึกษาดูงานกลุ่มอาชีพที่ประสบความสำเร็จให้กับสตรีและองค์กรสตรีภายในตำบลดอนแร่</t>
  </si>
  <si>
    <t>จำนวนสตรีได้รับส่งเสริมพัฒนาศักยภาพเพิ่มขึ้น</t>
  </si>
  <si>
    <t>ซ่อมแซมที่อยู่อาศัยหรือจัดหาที่อยู่อาศัยและที่ทำกินให้กับผู้ยากไร้ด้อยโอกาส</t>
  </si>
  <si>
    <t>จำนวนครัวเรือนมีที่อยู่อาศัยและที่ทำกินเพิ่มขึ้น</t>
  </si>
  <si>
    <t>ประชาชน ได้รับประโยชน์จากการมีที่อยู่อาศัย และที่ทำกินเป็นของตนเอง</t>
  </si>
  <si>
    <t>จัดกิจกรรมเฉลิมพระชนมพรรษา 5  ธันวามหาราช</t>
  </si>
  <si>
    <t>จำนวนประชาชนมีความสามัคคีเพิ่มขึ้น</t>
  </si>
  <si>
    <t>เฉลิมพระเกียรติพระชนมพรรษา5 ธันวามหาราชประชาชนมีความสามัคคีต่อกัน</t>
  </si>
  <si>
    <t>วันเฉลิมพระชนมพรรษา       12  สิงหามหาราชินี</t>
  </si>
  <si>
    <t>จัดกิจกรรมเฉลิมพระชนมพรรษา12  สิงหามหาราชินี</t>
  </si>
  <si>
    <t>เฉลิมพระเกียรติพระชนมพรรษา 12 สิงหามหาราชินี ประชาชนมีความสามัคคีต่อกัน</t>
  </si>
  <si>
    <t>จัดเวทีระดับชุมชนเพื่อรณรงค์ต่อต้านความรุนแรง และสร้างเครือข่ายในการป้องกันและเฝ้าระวัง</t>
  </si>
  <si>
    <t>ปัญหาความรุนแรงต่อเด็กและสตรีลดลง</t>
  </si>
  <si>
    <t>ชุมชนตำบลดอนแร่มีความเข้มแข็งสงบสุข ยุติความรุนแรงต่อเด็กและสตรีลดลง</t>
  </si>
  <si>
    <t>เพื่อสร้างความรักความอบอุ่นในครอบครัว</t>
  </si>
  <si>
    <t>จัดกิจกรรมเชื่อมความสัมพันธ์ของสมาชิกในคอบครัว ตำบลดอนแร่</t>
  </si>
  <si>
    <t>จำนวนประชาชนมีคุณภาพชีวิตที่ดีขึ้น</t>
  </si>
  <si>
    <t>ครอบครัวตำบลดอนแร่มีความสัมพันธ์ที่ดีต่อกัน ครอบครัวเข้มแข็งชุมชนในตำบลดอนแร่เข้มแข็ง</t>
  </si>
  <si>
    <t>รวมพลังปกป้องสถาบันสำคัญของชาติ ศาสนา และพระมหากษัตริย์</t>
  </si>
  <si>
    <t>รณรงค์รวมพลังเพื่อสร้างความสามัคคี ในหมู่ประชาชนทุกหมู่เหล่าในจังหวัดราชบุรีตลอดจนการร่วมเดินทางไปแสดงความจงรักภักดีต่อชาติ ศาสนา และพระมหากษัตริย์ในพื้นที่ นอกเขตที่จำเป็น</t>
  </si>
  <si>
    <t>ประชาชนมีความสามัคคีสมานฉันท์และร่วมมือปกป้องสถาบันชาติศาสนา และพระมหากษัตริย์</t>
  </si>
  <si>
    <t>จำนวนประชาชนที่มีความจงรักภักดีต่อสถาบันของชาติ ศาสนา และพระมหา กษัตริย์เพิ่มขึ้น</t>
  </si>
  <si>
    <t>โครงการสร้างความปรองดองสมานฉันท์ ตำบลดอนแร่</t>
  </si>
  <si>
    <t>จัดทำโครงการ/กิจกรรมในการสร้างความปรองดองสมานฉันท์ตำบลดอนแร่ประสานงาน หรือบูรณาการการทำงานร่วมกับศูนย์ปรองดองสมานฉันท์ระดับ อำเภอ /จังหวัดและหน่วยงานอื่นที่เกี่ยวข้องตลอดจนอื่น ๆ ที่เกี่ยวข้องและจำเป็น</t>
  </si>
  <si>
    <t>สนับสนุนเงินสงเคราะห์เบี้ยยังชีพผู้สูงอายุ</t>
  </si>
  <si>
    <t>สนับสนุนเบี้ยยังชีพ และสงเคราะห์คนชราในเขต อบต.ดอนแร่</t>
  </si>
  <si>
    <t>ร้อยละของกลุ่มเป้าหมายได้รับสวัสดิการสังคมเพิ่มขึ้น</t>
  </si>
  <si>
    <t>ประชาชนผู้สูงอายุที่ด้อยโอกาสทางสังคมได้รับการช่วยเหลือ</t>
  </si>
  <si>
    <t>งานพัฒนาชุมชน    สำนักปลัดอบต.ดอนแร่</t>
  </si>
  <si>
    <t>สนับสนุนเงินสงเคราะห์เบี้ยยังชีพสงเคราะห์ผู้พิการ</t>
  </si>
  <si>
    <t>สนับสนุนเงินสงเคราะห์เพื่อการยังชีพให้กับคนพิการในเขตตำบลดอนแร่</t>
  </si>
  <si>
    <t>ผู้พิการในตำบลดอนแร่ได้รับการช่วยเหลือเบื้องต้นและทำให้คุณภาพชีวิตของผู้พิการมีชีวิตที่ดีขึ้น</t>
  </si>
  <si>
    <t>สนับสนุนเงินสงเคราะห์เบี้ยยังชีพสงเคราะห์ผู้ป่วยเอดส์</t>
  </si>
  <si>
    <t>สนับสนุนเงินสงเคราะห์เพื่อการยังชีพให้กับผู้ป่วยโรคเอดส์ในเขตตำบลดอนแร่</t>
  </si>
  <si>
    <t>ผู้ป่วยโรคเอดส์ในตำบลดอนแร่ได้รับการช่วยเหลือเบื้องต้นและทำให้คุณภาพชีวิตของผู้พิการมีชีวิตที่ดีขึ้น</t>
  </si>
  <si>
    <t>เพื่อให้ผู้บริหาร ข้าราชการพนักงานส่วนตำบล และประชาชนมีสุขภาพที่ดี</t>
  </si>
  <si>
    <t>บริการตรวจสุขภาพประจำปีให้กับผู้บริหาร  พนักงาน และประชาชนตำบลดอนแร่</t>
  </si>
  <si>
    <t>ผู้บริหาร ข้าราชการพนักงานส่วนตำบล และประชาชน มีสุขภาพที่ดี</t>
  </si>
  <si>
    <t>คุณธรรมนำใจอนุรักษ์วัฒนธรรมไทยป้องกันภัยทางสังคม</t>
  </si>
  <si>
    <t>เพื่อเป็นการเฝ้าระวังเตือนภัยทางสังคม สร้างความสัมพันธ์ที่ดีให้กับครอบครัว</t>
  </si>
  <si>
    <t xml:space="preserve">เข้าค่ายอบรมจริยธรรมให้กับเด็กและเยาวชน จำนวน 100 คน ,กิจกรรมสร้างพื้นที่สร้างสรรให้กับเด็กเยาวชน จำนวน 50 คนเข้าค่ายสร้างแกนนำเยาวชนเพื่อเฝ้าระวังเตือนภัยทางสังคมจำนวน 50 คน </t>
  </si>
  <si>
    <t>ปัญหาอาชญากรรมและปัญหาทางสังคมลดลง</t>
  </si>
  <si>
    <t>เด็กและเยาวชนได้ประโยชน์จากการมีจริยธรรมที่ดี และสามารถเป็นแกนนำในการเฝ้าระวังเตือนภัยทางสังคม</t>
  </si>
  <si>
    <t xml:space="preserve">จัดสิ่งอำนวยความสะดวกให้คนพิการและทุกคนในสังคมเข้าถึงและใช้ประโยชน์ได้พร้อมรับประชาคมอาเซี่ยน </t>
  </si>
  <si>
    <t xml:space="preserve">เพื่อสนับสนุนมาตรการผลักดันการจัดสิ่งอำนวยความสะดวกให้คนพิการและทุกคนในสังคมเข้าถึงและใช้ประโยชน์ได้พร้อมรับประชาคมอาเซี่ยน </t>
  </si>
  <si>
    <t>อบต.ดอนแร่ มีสิ่งอำนวยความสะดวก สำหรับผู้พิการและทุกคนในสังคม</t>
  </si>
  <si>
    <t>คนพิการ และประชาชนทุกคนได้รับประโยชน์จากสิ่งอำนวยความสะดวกจากหน่วยงานราชการ</t>
  </si>
  <si>
    <t>ปรับปรุงอาคารศูนย์พัฒนาเด็กเล็กตำบลดอนแร่</t>
  </si>
  <si>
    <t>เพื่อให้เด็กเล็กในศูนย์พัฒนาเด็กเล็กตำบลดอนแร่ ได้มีสถานที่ดีและสภาพแวดล้อมที่เหมาะสมต่อการเรียนการสอน</t>
  </si>
  <si>
    <t>ปรับปรุงและซ่อมแซมอาคารศูนย์พัฒนาเด็กเล็กตำบลดอนแร่ตามแบบที่ อบต.ดอนแร่ กำหนด</t>
  </si>
  <si>
    <t>อาคารศูนย์พัฒนาเด็กเล็กได้มาตรฐานเพิ่มขึ้น</t>
  </si>
  <si>
    <t>เด็กเล็กในศูนย์พัฒนาเด็กเล็กตำบลดอนแร่ได้มีอาคารที่ได้มาตรฐานต่อการเรียนการสอน</t>
  </si>
  <si>
    <t>เพื่อส่งเสริมกิจกรรมด้านพระพุทธศาสนาเป็นการปลูกฝังและยกระดับมาตรฐานคุณธรรมจริยธรรมให้กับประชาชนให้เป็นผู้มีคุณธรรมพื้นฐานในการดำรงชีวิตประจำวันได้อย่างมีความสุข</t>
  </si>
  <si>
    <t xml:space="preserve">จัดกิจกรรมปฏิบัติธรรม บวชเนกขัมม และศีลจารี ณ วัดนาหนอง </t>
  </si>
  <si>
    <t>ประชาชนได้ร่วมปฏิบัติธรรมบวชเนกขัมม และศีลจารี ทำให้มีความรู้เรื่องธรรมะมีทัศนคติที่ถูกต้อง มีสมาธิ เกิดปัญญาในการดำเนินชีวิต</t>
  </si>
  <si>
    <t>จำนวนประชาชนเข้าร่วมกิจกรรมมีจิตสำนึกในการนำคุณธรรมจริยธรรมและหลักธรรมทางพระพุทธศาสนามาใช้ในการดำรงชีวิตประจำวันเพิ่มขึ้น</t>
  </si>
  <si>
    <t>เพื่ออนุรักษ์ส่งเสริมและสืบสานศิลปปวัฒนธรรมและประเพณีให้คงอยู่สืบทอดต่อไป</t>
  </si>
  <si>
    <t>ส่งเสริมและอนุรักษ์ศิลปวัฒนธรรม และประเพณีโดยสนับสนุนการจัดงานประเพณีวันสงกรานต์ การรดน้ำดำหัวแด่ผูสูงอายุ</t>
  </si>
  <si>
    <t>จำนวนประชาชนเข้าร่วมกิจกรรมเพิ่มขึ้น</t>
  </si>
  <si>
    <t>สามารถอนุรักษ์ศิลปวัฒนธรรมและประเพณีให้คงอยู่ต่อไปจนถึงลูกหลาน</t>
  </si>
  <si>
    <t>เพื่ออนุรักษ์ส่งเสริมและสืบสานวัฒนธรรมและประเพณีให้คงอยู่สืบทอดต่อไป</t>
  </si>
  <si>
    <t>ส่งเสริมและอนุรักษ์ศิลปวัฒนธรรม และประเพณีโดยสนับสนุนการจัดงานประเพณีวันลอยกระทง</t>
  </si>
  <si>
    <t>จำนวนประชาชนที่เข้าร่วมกิจกรรมได้สืบทอดวัฒนธรรมประเพณีไทยอันดีงามเพิ่มขึ้น</t>
  </si>
  <si>
    <t>เพื่อส่งเสริมกิจกรรมเด็กเยาวชนมีโอกาสเข้ารับการศึกษา อบรมและปฏิบัติธรรมได้ตามหลักพระพุทธศาสนาสามารถนำไปใช้กับชีวิตประจำวันได้อย่างเหมาะสม</t>
  </si>
  <si>
    <t>จัดกิจกรรมบวชสามเณรภาคฤดูร้อนวัดนาหนอง</t>
  </si>
  <si>
    <t>จำนวนเยาวชนเข้าร่วมกิจกรรมได้ฝึกปฏิบัตธรรมและมีคุณธรรมจริยธรรมเพิ่มขึ้น</t>
  </si>
  <si>
    <t>เยาวชนได้ร่วมปฏิบัติและศึกษาธรรมในช่วงปิดเทอม</t>
  </si>
  <si>
    <t>เพื่อสืบสานประเพณีที่ดีงาม ในกิจกรรมการร่วมถวายเทียนพรรษา และตระหนักรู้ถึงคุณค่าแห่งวัฒนธรรมอันดีงาม</t>
  </si>
  <si>
    <t>ถวายเทียนจำนำพรรษาวันทุ่งหญ้าคมบางและวัดนาหนอง</t>
  </si>
  <si>
    <t>จำนวนเยาวชนได้ร่วมสืบสานวัฒนธรรมอันดีงามให้คงอยู่ต่อไปเพิ่มขึ้น</t>
  </si>
  <si>
    <t>ประชาชนตำบลดอนแร่ได้ร่วมสีบสานประเพณีที่ดีงามในกิจกรรมการร่วมถวายเทียนจำนำพรรษา และตระหนักรู้ถึงคุณค่าแห่งวัฒนธรรมอันดีงาม</t>
  </si>
  <si>
    <t>เพื่อให้ประชาชนมีสุขภาพอนามัยที่สมบูรณ์แข็งแรง ใช้เวลาว่างให้เกิดประโยชน์ ห่างไกลจากยาเสพติด</t>
  </si>
  <si>
    <t>กิจกรรมแข่งขันกีฬาเยาวชน และประชาชนภายในตำบลดอนแร่</t>
  </si>
  <si>
    <t>ประชาชนมีสุขภาพร่างกายที่แข็งแรงเพิ่มขึ้น</t>
  </si>
  <si>
    <t>ประชาชนได้ออกกำลังกายและแข่งขันกีฬา โดยใช้เวลาว่างให้เกิดประโยชน์ และห่างไกลยาเสพติด</t>
  </si>
  <si>
    <t>จัดส่งทีมฟุตบอลเข้าร่วมการแข่งขันฟุตบอลประเพณีอำเภอเมืองราชบุรี</t>
  </si>
  <si>
    <t>ประชาชนได้ออกกำลังกายและมีสุขภาพแข็งแรงเพิ่มขึ้น</t>
  </si>
  <si>
    <t>นักกีฬาตำบลดอนแร่ได้รับการพัฒนาทักษะและประสบการณ์ในการแข่งขันกีฬามีความสามัคคีต่อกันและห่างไกลยาเสพติด</t>
  </si>
  <si>
    <t>เพื่อให้ประชาชนและเยาวชนมีวัสดุ และอุปกรณ์ในการออกกำลังกาย ในการเล่นกีฬา</t>
  </si>
  <si>
    <t>จัดหาวัสดุอุปกรณ์กีฬาเพื่อใช้ในการแข่งขันกีฬา และสนับสนุนกีฬาให้ หมู่ที่ 1 - 10</t>
  </si>
  <si>
    <t>ประชาชน และเยาวชนมีอุปกรณ์การออกกำลังกายในการเล่นกีฬา เพื่อให้มีสุขภาพที่แข็งแรงมากขึ้น</t>
  </si>
  <si>
    <t>กองช่าง อบต.ดอนแร่</t>
  </si>
  <si>
    <t>เปิดโลกกว้างสู่การเรียนรู้ และกิจกรรมอื่นๆ เสริมสร้างพัฒนาการให้เด็กก่อนวัยเรียน (3 ขวบ)</t>
  </si>
  <si>
    <t>เพื่อให้เด็กเล็กในศูนยพัฒนาเด็กเล็กตำบลดอนแร่ ได้เรียนรู้นอกสถานที่</t>
  </si>
  <si>
    <t>จัดกิจกรรมเสริมพัฒนาการให้กับเด็กก่อนวัยเรียน (3 ขวบ)ได้เรียนรู้นอกสถานที่ก่อนที่จะเข้าศึกษาตามระบบ</t>
  </si>
  <si>
    <t>จำนวนเด็กที่มีพัฒนาการเพิ่มขึ้น</t>
  </si>
  <si>
    <t>เด็กในศูนย์พัฒนาเด็กเล็กตำบลดอนแร่ มีพัฒนาการที่ดีกว่าเด็กทั่วไป</t>
  </si>
  <si>
    <t>จำนวนประชาชนได้รับบริการสาธารณสุขเพิ่มขึ้น</t>
  </si>
  <si>
    <t>ป้องกันและควบคุมโรคไข้เลือดออก</t>
  </si>
  <si>
    <t>เพื่อป้องกันและควบคุมโรคไข้เลือดออก</t>
  </si>
  <si>
    <t>ออกสำรวจภาชนะที่มีน้ำขังใส่ทรายอะเบท และพ่นหมอกควัน หมู่ที่ 1 - หมู่ที่ 10</t>
  </si>
  <si>
    <t>ประชาชนได้รับการบริการป้องกันและควบคุมโรคไข้เลือดออกภายในตำบลดอนแร่</t>
  </si>
  <si>
    <t>เพื่อป้องกันไม่ให้เกิดโรคพิษสุนัขบ้า ภายในตำบล</t>
  </si>
  <si>
    <t>ฉีดวัคซีนให้กับสุนัขป้องกันโรคพิษสุนัขบ้า หมู่ที่ 1-10</t>
  </si>
  <si>
    <t>ประชาชนได้รับประโยชน์ จากการป้องกัน และควบคุมโรคพิษสุนัขบ้าภายใน ตำบลดอนแร่</t>
  </si>
  <si>
    <t>ส่งเสริมการผลิตปุ๋ยหมัก ตำบลดอนแร่</t>
  </si>
  <si>
    <t>จัดตั้งเป็นศูนย์กลางผลิตปุ๋ยหมัก ของแต่ละหมู่บ้านหรือตำบล ใช้เป็นต้นแบบให้กับประชาชนผู้สนใจ</t>
  </si>
  <si>
    <t>จำนวนครัวเรือนที่มีรายได้เพิ่มขึ้น</t>
  </si>
  <si>
    <t>สำนักปลัดอบต.ดอนแร่สนง.เกษตร ฯ สนง.ปศุสัตว์</t>
  </si>
  <si>
    <t>ประชาชนได้รับประโยชน์จากการเพิ่มประสิทธิภาพในการประกอบอาชีพทำให้เป็นการลดต้นทุนและเพิ่มรายได้แก่เกษตรกร</t>
  </si>
  <si>
    <t>ส่งเสริมเกษตรปลอดภัย ตำบลดอนแร่</t>
  </si>
  <si>
    <t>จัดอบรมให้ความรู้ความเข้าใจเกี่ยวกับการทำการเกษตรปลอดภัยให้แก่เกษตรกร ประชาชน นักเรียน และผู้ที่สนใจในเขตตำบลดอนแร่</t>
  </si>
  <si>
    <t>จัดทำข้อมูลประชาสัมพันธ์แหล่งท่องเที่ยว และวัฒนธรรมพื้นบ้าน ตำบลดอนแร่ อำเภอเมืองราชบุรี</t>
  </si>
  <si>
    <t>เพื่อเผยแพร่ประชาสัมพันธ์แหล่งท่องเที่ยวระดับตำบลและอำภอให้นักท่องเที่ยวมาเที่ยวเพื่อเป็นการส่งเสริมการท่องเที่ยวระดับตำบลและระดับอำเภอ</t>
  </si>
  <si>
    <t>จัดทำข้อมูลประชาสัมพันธ์แหล่งท่องเที่ยวให้นักท่องเที่ยวที่สนใจการท่องเที่ยวเชิงวัฒนธรรมด้านเชื้อชาติ ไทยวน อาหาร การผลิตเกษตรปลอดสารพิษ วัดทุ่งหญ้าคมบาง วัดนาหนอง ด้วยการจัดทำสื่อประชาสัมพันธ์</t>
  </si>
  <si>
    <t>จำนวนแหล่งท่องเที่ยวได้พัฒนาและส่งเสริมเพิ่มขึ้น</t>
  </si>
  <si>
    <t>นักท่องเที่ยวและคนในท้องถิ่นรู้จักแหล่งท่องเที่ยว  ทำให้ท้องถิ่นมีรายได้จากการท่องเที่ยวเพิ่มมากขึ้น</t>
  </si>
  <si>
    <t>ส่งเสริมอาชีพให้แก่ประชาชน เยาวชน กลุ่มแม่บ้าน กลุ่มอาชีพ กลุ่มองค์กรต่างๆ ในเขตตำบลดอนแร่</t>
  </si>
  <si>
    <t>ส่งเสริมอาชีพให้ประชาชน เยาวชน กลุ่มแม่บ้าน กลุ่มอาชีพ และกลุ่มองค์กรต่างๆ ในเขตตำบลดอนแร่ โดยการฝึกอบรมให้ความรู้การฝึกอาชีพ</t>
  </si>
  <si>
    <t>เพื่อป้องกันปัญหาน้ำท่วมขังภายในตำบลดอนแร่      เพื่อให้ประชาชนได้มีน้ำไว้ใช้ในการเกษตรอย่างเพียงพอ</t>
  </si>
  <si>
    <t>จำนวนครัวเรือนที่มีน้ำไว้ใช้อย่างเพียงพอสำหรับการเกษตรเพิ่มขึ้น</t>
  </si>
  <si>
    <t>ลดปัญหาน้ำท่วมขังในพื้นที่การระบายน้ำสามารถทำได้ดีขึ้นประชาชนมีน้ำไว้ใช้ในการเกษตรอย่างเพียงพอ</t>
  </si>
  <si>
    <t>ปรับปรุงและซ่อมแซมระบบเสียงไร้สาย หมู่ที่ 1-10 ภายในตำบลดอนแร่</t>
  </si>
  <si>
    <t>จำนวนประชากรได้รับข่าวสารเร็วขึ้น</t>
  </si>
  <si>
    <t>ประชาชนได้รับทราบข้อมูลข่าวสารรวดเร็วและทั่วถึง</t>
  </si>
  <si>
    <t>เพื่อให้ประชาชนมีน้ำไว้ใช้ในการอุปโภค-บริโภค ได้อย่างเพียงพอ</t>
  </si>
  <si>
    <t>จำนวนครัวเรือนมีน้ำประปาใช้เพิ่มขึ้น</t>
  </si>
  <si>
    <t>ประชาชนตำบลดอนแร่มีน้ำประปาที่สะอาดใช้อุปโภคอย่างเพียงพอ</t>
  </si>
  <si>
    <t>ปรับปรุงซ่อมแซมระบบประปาหมู่บ้าน  ตำบลดอนแร่</t>
  </si>
  <si>
    <t>เพื่อให้ประชาชนมีน้ำไว้ใช้ในการอุปโภค-บริโภค และการเกษตรได้อย่างเพียงพอ</t>
  </si>
  <si>
    <t>ปรับปรุงระบบประปาหมู่บ้านตำบลดอนแร่ ใช้ระบบตัวกรอง</t>
  </si>
  <si>
    <t>จำนวนครัวเรือนที่มีน้ำประปาไว้ใช้อย่างเพียงพอสำหรับการอุปโภค-บริโภคและการเกษตร เพิ่มขึ้น</t>
  </si>
  <si>
    <t>ประชาชนมีน้ำใช้ในการอุปโภค -บริโภค และการเกษตรอย่างเพียงพอ</t>
  </si>
  <si>
    <t>ติดตั้งโคมไฟฟ้าส่องสว่างสาธารณะภายในตำบลดอนแร่</t>
  </si>
  <si>
    <t>เพื่ออำนวยความสะดวกให้แก่ประชาชน ลดอุบัติเหตุและปัญหาอาชญากรรมในบริเวณจุดเสี่ยงต่าง ๆ</t>
  </si>
  <si>
    <t>ติดตั้งโคมไฟฟ้าส่องสว่างสาธารณะ ภายในตำบลดอนแร่</t>
  </si>
  <si>
    <t>จำนวนเส้นทางที่มีแสงสว่างเพิ่มขึ้น</t>
  </si>
  <si>
    <t>ประชาชนสามารถเดินทางได้มากขึ้นและมีความสะดวกปลอดภัย</t>
  </si>
  <si>
    <t>ติดตั้งเครื่องหมายจราจรสัญญาณไฟเตือนจราจร และกระจกส่องโค้ง บริเวณทางแยก/จุดเสี่ยง ภายในตำบลดอนแร่ (หมู่ที่ 1-10)</t>
  </si>
  <si>
    <t>เพื่อให้ประชาชนเดินทางสัญจรด้วยความปลอดภัยและป้องกันอุบัติเหตุ</t>
  </si>
  <si>
    <t>ร้อยละ/จำนวนครัวเรือน/ประชาชนได้รับความสะดวกปลอดภัยในการไปมาเพิ่มขึ้น</t>
  </si>
  <si>
    <t>ประชาชนเดินทางอย่างปลอดภัยและลดปัญหาการเกิดอุบัติเหตุทางถนน</t>
  </si>
  <si>
    <t>ติดตั้งป้ายบอกชื่อซอย, ป้ายบอกชื่อหมู่บ้าน ฯลฯ ตำบลดอนแร่หมู่ที่ 1 -  10)</t>
  </si>
  <si>
    <t>เพื่อให้ประชาชนได้รับความสะดวกในการเดินทาง</t>
  </si>
  <si>
    <t>จำนวนครัวเรือนได้รับความสะดวกเพิ่มขึ้น</t>
  </si>
  <si>
    <t>ประชาชนได้ประโยชน์จากการเดินทางได้อย่างสะดวก</t>
  </si>
  <si>
    <t>ปรับปรุงซ่อมแซมผิวจราจรชำรุดภายในตำบลดอนแร่</t>
  </si>
  <si>
    <t>เพื่อให้ประชาชนได้มีถนนสำหรับใช้ในการคมนาคมได้อย่างสะดวกรวดเร็ว</t>
  </si>
  <si>
    <t>ปรับปรุงผิวจราจรที่ชำรุดตามแบบ อบต.ดอนแร่ กำหนด</t>
  </si>
  <si>
    <t>เพื่อแก้ไขปัญหาน้ำท่วมขังภายในหมู่บ้าน และระบายน้ำให้ไหลได้สะดวก</t>
  </si>
  <si>
    <t>ร้อยละ/จำนวนพื้นที่น้ำท่วมขังลดลง</t>
  </si>
  <si>
    <t>เพื่อให้ประชาชนมีน้ำประปาใช้ในการอุปโภค-บริโภคอย่างสะอาดและเพียงพอ</t>
  </si>
  <si>
    <t>จำนวนครัวเรือนมีน้ำประปาสะอาดใช้เพิ่มขึ้น</t>
  </si>
  <si>
    <t>ประชาชนมีน้ำใช้ในการอุปโภค - บริโภค อย่างเพียงพอ</t>
  </si>
  <si>
    <t>ลอกท่อระบายน้ำทิ้ง ซอย 1-5 หมู่ที่ 2</t>
  </si>
  <si>
    <t>ประชาชนมีน้ำใช้ในการอุปโภค -บริโภค เพียงพอ</t>
  </si>
  <si>
    <t>เพื่อให้เกษตรกรมีน้ำสำหรับทำการเกษตรอย่างเพียงพอ</t>
  </si>
  <si>
    <t>จำนวนครัวเรือนมีน้ำใช้เพื่อการเกษตรเพิ่มขึ้น</t>
  </si>
  <si>
    <t>ประชาชนได้รับประโยชน์จากการมีน้ำใช้เพื่อการเกษตรอย่างเพียงพอ</t>
  </si>
  <si>
    <t xml:space="preserve">ก่อสร้างอาคารเอนกประสงค์ หมู่ที่ 4 </t>
  </si>
  <si>
    <t>เพื่อใช้เป็นสถานที่จัดกิจกรรมหรือประชุมต่างๆ ของหมู่บ้าน</t>
  </si>
  <si>
    <t>จำนวนครัวเรือน/ประชาชนได้มีสถานที่ในการทำกิจกรรมเพิ่มขึ้น</t>
  </si>
  <si>
    <t>ประชาชนได้ใช้ประดยชน์ในการทำกิจกรรมร่วมกันของหมู่บ้าน</t>
  </si>
  <si>
    <t>เพื่อให้ประชาชนมีน้ำไว้ใช้ในการ การเกษตรอย่างเพียงพอ</t>
  </si>
  <si>
    <t>ขุดลอกคลองส่งน้ำขนาด 0.80 เมตร จำนวน 3 สาย(สายท่าปู่ทิม - หนองโป่ง,ท่าปู่ทิม-โมกปู่แก้ว,ท่าปู่ทิม-ท่าปู่ป้อ) หมู่ที่ 7</t>
  </si>
  <si>
    <t>ปรับปรุงคลองส่งน้ำขนาดกว้างบน 0.60 ม. กว้างล่าง 0.40 ม. ลึกเฉลี่ย 0.55 ม. ยาว 1,065 ม. ปริมาตรดินขุด 292.88 ลบ.ม.ตามแบบ อบต.ดอนแร่ กำหนด</t>
  </si>
  <si>
    <t>จำนวนครัวเรือนมีน้ำใช้เพื่อการเกษตรอย่างเพียงพอจำนวนพื้นที่น้ำท่วมขังลดลง</t>
  </si>
  <si>
    <t>จำนวนครัวเรือนมีน้ำใช้เพื่อการอุปโภค-บริโภคและการเกษตรอย่างเพียงพอ</t>
  </si>
  <si>
    <t>เพื่อจัดสรรน้ำไว้ใช้เพื่อการเกษตรได้ทั่วถึงอย่างเพียงพอ</t>
  </si>
  <si>
    <t>ช่วยเหลือผู้ประสบภัยทางธรรมชาติและสาธารณภัย</t>
  </si>
  <si>
    <t>ก่อสร้างถนนลูกรัง หมู่ที่ 9 (สายหนองกว้าง - เขาพระเยือง) (ต่อจากเดิม)</t>
  </si>
  <si>
    <t>ก่อสร้างอาคารโรงสีชุมชน หมู่ที่ 10</t>
  </si>
  <si>
    <t>จำนวนสถานที่สำหรับผลิตพืชผลทางการเกษตรปลอดภัยจากสารพิษเพิ่มขึ้นจำนวนครัวเรือนทีที่มีรายได้เพิ่มขึ้น</t>
  </si>
  <si>
    <t>เพื่ออำนวยความสะดวกให้แก่ประชาชนที่สัญจรไปมา ได้รับความปลอดภัย</t>
  </si>
  <si>
    <t>ปรับปรุงผิวจราจร แอสฟัลท์ติกคอนกรีต (Over Ray) สายบ้านห้วย-บ้านหินหน่อ(บ้านนายสุรินทร์) หมู่ที่ 10</t>
  </si>
  <si>
    <t>เพื่อเป็นแหล่งกักเก็บน้ำสำหรับการเกษตรและใช้อุปโภค-บริโภคในฤดูแล้งของประชาชน</t>
  </si>
  <si>
    <t>ประชาชนมีน้ำใช้เพื่อการอุปโภค-บริโภค และการเกษตรอย่างเพียงพอ</t>
  </si>
  <si>
    <t>ก่อสร้างพนังกั้นน้ำคลองชลประทาน หมู่ที่ 10</t>
  </si>
  <si>
    <t>เพื่อให้ประชาชนมีน้ำใช้สำหรับการเกษตรและใช้อุปโภค - บริโภคใ</t>
  </si>
  <si>
    <t>ก่อสร้างถนนคอนกรีตเสริมเหล็กขนาดกว้าง 3 ม. ยาว 50 ม.หนา 0.15 ม.รวมพื้นที่เทคอนกรีตไม่น้อยกว่า 150 ตารางเมตรตามแบบที่ อบต.ดอนแร่ กำหนด</t>
  </si>
  <si>
    <t>16</t>
  </si>
  <si>
    <t>19</t>
  </si>
  <si>
    <t>ติดตั้งกล้องวงจรปิด CCTVตำบลดอนแร่ หมู่ที่ 10</t>
  </si>
  <si>
    <t>ติดตั้งกล้องวงจรปิด CCTVบริเวณ ถนนสายดอนแร่ -   เขาพระเอก และบริเวณจุดเสี่ยงอันตราย ตำบลดอนแร่</t>
  </si>
  <si>
    <t>ตัวชี้วัด (KPI)</t>
  </si>
  <si>
    <t>ผลที่คาดว่า จะได้รับ</t>
  </si>
  <si>
    <t>หน่วยงานที่รับผิดชอบ</t>
  </si>
  <si>
    <t xml:space="preserve">              เป้าหมาย            (ผลผลิตของโครงการ)</t>
  </si>
  <si>
    <t>ปี 2561 (บาท)</t>
  </si>
  <si>
    <t>ปี 2562 (บาท)</t>
  </si>
  <si>
    <t>ปรับปรุงผิวจราจรแอสฟัลท์ติกคอนกรีต (Over ray) ขนาดผิวจราจรกว้าง 4 เมตร ยาว 600 เมตร หนา 0.05 เมตร รวมพื้นที่ลาดยางไม่น้อยกว่า 2,400 ตร.ม.</t>
  </si>
  <si>
    <t>ก่อสร้างโรงสูบน้ำพร้อมวางท่อส่งน้ำ หมู่ที่ 2</t>
  </si>
  <si>
    <t>ก่อสร้างหอถังสูง ขนาด 10 ลบ.ม. พร้อมระบบประปา (รายละเอียดตามแบบ อบต.ดอนแร่ กำหนด)</t>
  </si>
  <si>
    <t>ก่อสร้างอาคารเอนกประสงค์ ขนาดกว้าง 8 เมตร ยาว 16 เมตร (รายละเอียดตามแบบ อบต.ดอนแร่ กำหนด)</t>
  </si>
  <si>
    <t>ปรับปรุงรางระบายน้ำ ซอยประปา หมู่ที่ 1</t>
  </si>
  <si>
    <t xml:space="preserve">ลอกท่อระบายน้ำ ซอย 1 - ซอย 5 </t>
  </si>
  <si>
    <t>ก่อสร้างพนังกันน้ำคอนกรีตเสริมเหล็กพร้อมประตูปิด-เปิด</t>
  </si>
  <si>
    <t xml:space="preserve">ขยายผิวจราจรพร้อมวางท่อคอนกรีตเสริมเหล็ก หมู่ที่ 8 (ช่วงบ้านนายแสง-บ้านนายปี) </t>
  </si>
  <si>
    <t>ขยายเขตประปา หมู่ที่ 7  (ช่วงบ้านนางส่วง-ไร่นายคำแพง)</t>
  </si>
  <si>
    <t>หน่วยงานอื่นของรัฐ    กองช่าง อบต.ดอนแร่</t>
  </si>
  <si>
    <t>หน่วยงานอื่นของรัฐ   กองช่าง อบต.ดอนแร่</t>
  </si>
  <si>
    <t>หน่วยงานอื่นของรัฐ  สำนักปลัดอบต.ดอนแร่</t>
  </si>
  <si>
    <t>หน่วยงานอื่นของรัฐ  สำนักปลัด อบต.ดอนแร่</t>
  </si>
  <si>
    <t>หน่วยงานอื่นของรัฐ สำนักปลัดอบต.ดอนแร่</t>
  </si>
  <si>
    <t>ทำการปรับปรุงและซ่อมแซมระบบเสียงตามสายหมู่ที่ 1-10 ภายในตำบลดอนแร่</t>
  </si>
  <si>
    <t>(ผลผลิตของโครงการ)</t>
  </si>
  <si>
    <t xml:space="preserve">เป้าหมาย                         </t>
  </si>
  <si>
    <t xml:space="preserve">วางท่อคอนกรีตเสริมเหล็กเส้นผ่าศูนย์กลาง 1 เมตร จำนวน 287 ท่อนพร้อมยาแนว บ่อพักขนาด 1.20 x 1.20 เมตร จำนวน 31 ลูก และถมดินลูกรังกว้าง 5 เมตร ยาว 318 เมตร สูง 1.60 เมตร รวมปริมาตรลูกรัง 3,337 ลบ.ม. </t>
  </si>
  <si>
    <t>ก่อสร้างถนนลูกรัง กว้าง 6 ม. ยาว 310 ม. หนา 0.30 ม.รวมพื้นที่ลงลูกรังไม่น้อยกว่า1,860 ตร.ม.(ตามแบบ อบต.ดอนแร่ กำหนด)</t>
  </si>
  <si>
    <t>ติดตั้งป้ายเครื่องหมายจราจร ติดตั้งสัญญาณไฟเตือนจราจร และติดตั้งกระจกส่องโค้ง</t>
  </si>
  <si>
    <t>ติดตั้งป้ายบอกซอย (ตามแบบ อบต.ดอนแร่ กำหนด)</t>
  </si>
  <si>
    <t>เพื่อใช้ในการประชาสัมพันธ์ข้อมูลข่าวสารที่จำเป็น และสำคัญสำหรับหมู่บ้าน ให้ประชาชนได้รับข่าวสารอย่างทั่วถึง</t>
  </si>
  <si>
    <t>เพื่อให้ประชาชนมีน้ำไว้ใช้ในการอุปโภค-บริโภคและทำการเกษตรอย่างเพียงพอ และแก้ไขปัญหาน้ำท่วมขังในพื้นที่</t>
  </si>
  <si>
    <t>ประชาชนมีน้ำใช้เพื่อการเกษตรอย่างเพียงพอ ลดปัญหาน้ำท่วมขัง</t>
  </si>
  <si>
    <t>ประชาชนมีน้ำใช้เพื่อการเกษตรและอุปโภค-บริโภคอย่างเพียงพอ ลดปัญหาน้ำท่วมขัง</t>
  </si>
  <si>
    <t>ขุดลอกคลองระบายน้ำ(ตามแบบ อบต.ดอนแร่กำหนด)</t>
  </si>
  <si>
    <t>เพื่อให้ประชาชน เด็ก และเยาวชน กลุ่มแม่บ้านต่างๆ กลุ่มอาชีพ ผู้สูงอายุ ผู้ด้อยโอกาสในเขตตำบลดอนแร่ มีความรู้ในการประกอบอาชีพ และมีช่องทางในการจำหน่ายสินค้ามากยิ่งขึ้น</t>
  </si>
  <si>
    <t>จำนวนผู้เข้ารับการอบรมมีความรู้ความเข้าใจในการประกอบอาชีพเพิ่มขึ้น และจำนวนครัวเรือนมีรายได้เสริมเพิ่มขึ้น</t>
  </si>
  <si>
    <t>ประชาชนมีความรู้ในการประกอบอาชีพมากขึ้น  ประชาชนมีรายได้เสริมให้กับครอบครัว ชุมชนมีความเข้มแข็งมากขึ้น</t>
  </si>
  <si>
    <t>เพื่อให้เกษตรกรสามารถลดต้นทุนในการผลิต และให้มีการรักษาคุณภาพของผลผลิตปราศจากสารเคมี</t>
  </si>
  <si>
    <t>ก่อสร้างอาคารโรงสีชุมชน ขนาดกว้าง 6 เมตร ยาว 12 เมตร (ตามแบบ อบต.ดอนแร่  กำหนด)</t>
  </si>
  <si>
    <t>เพื่อส่งเสริมให้เกษตรกรลดการใช้สารเคมี และรักษาสิ่งแวดล้อม ให้มีการรวมกลุ่มการผลิตของเกษตรกร และให้มีการรักษาคุณภาพของดินให้มีความอุดมสมบูรณ์</t>
  </si>
  <si>
    <t>เกษตรกรมีปุ๋ยหมักที่มีคุณภาพราคาถูกเพิ่มขึ้น ที่ดินของเกษตรกรมีความอุดมสมบูรณ์มากขึ้น</t>
  </si>
  <si>
    <t>เพื่อให้ผู้เข้ารับการอบรมมีความรู้เกี่ยวกับการจัดทำเกษตรปลอดภัย เกษตรอินทรีย์และเกษตรพอเพียงมากขึ้น  ให้ผู้เข้ารับการอบรมมีความรู้ในการผลิตเชื้อจุลินทรีย์และสามรถนำไปประยุกต์ใช้ได้ เป็นการลดการใช้สารเคมีในการทำการเกษตร และเพิ่มมูลค่าการผลิตทางการเกษตร</t>
  </si>
  <si>
    <t>จำนวน/ร้อยละผู้เข้าร่วมอบรม มีความรู้เพิ่มขึ้น     และผลผลิตทางการเกษตรปลอดภัยจากสารพิษเพิ่มขึ้น</t>
  </si>
  <si>
    <t>ผู้เข้าร่วมโครงการมีความรู้ความเข้าใจในเรื่องเกษตรอินทรีย์และเกษตรพอเพียงเพิ่มขึ้น สามารถผลิตเชื้อจุลินทรีย์ไว้ใช้ในการป้องกันกำจัดโรคพืชกำจัดแมลงศัตรูพืช และสามารถลดการใช้จ่ายสารเคมีทางการเกษตรได้มากขึ้น</t>
  </si>
  <si>
    <t>เพื่อส่งเสริมและสนับสนุนให้ประชาชน ต.ดอนแร่ ได้เข้าร่วมการแข่งขันในระดับอำเภอ และสร้างความสามัคคีกับตำบลอื่นๆ</t>
  </si>
  <si>
    <t>เพื่อให้ผู้สูงอายุได้รับความช่วยเหลือเบื้องต้น   และให้ผู้สูงอายุมีคุณภาพชีวิตที่ดี</t>
  </si>
  <si>
    <t>เพื่อให้ผู้พิการได้รับความช่วยเหลือเบื้องต้น และให้ ผู้พิการได้มีคุณภาพชีวิตที่ดี</t>
  </si>
  <si>
    <t>เพื่อให้ผู้ป่วยเอดส์ได้รับความช่วยเหลือเบื้องต้น   และให้ผู้ป่วยเอดส์ได้มีคุณภาพชีวิตที่ดี</t>
  </si>
  <si>
    <t>เพื่อเฉลิมพระเกียรติพระบาทสมเด็จพระเจ้าอยู่หัว และสร้างความสามัคคีและการทำกิจกรรมร่วมกันของประชาชน</t>
  </si>
  <si>
    <t>เพื่อเฉลิมพระเกียรติสมเด็จพระนางเจ้าพระบรมราชินี และสร้างความสามัคคีและการทำกิจกรรมร่วมกันของประชาชน</t>
  </si>
  <si>
    <t>เพื่อให้สังคมและชุมชนมีส่วนในการป้องกันและแก้ไขปัญหาความรุนแรงต่อเด็กและสตรี และให้สังคมอยู่ร่วมกันด้วยความสุข</t>
  </si>
  <si>
    <t>เพื่อเป็นการป้องกันเทิดทูนสถาบันพระมหากษัตริย์ให้มีความมั่นคงในการเป็นศูนย์รวมจิตใจ และความรักความสามัคคีของคนในชาติ และเป็นการรวมพลังประชาชนทุกหมู่เหล่าในการรณรงค์ปกป้องสถาบันสำคัญของชาติ เสริมสร้างความสมานฉันท์ และความจงรักภักดีต่อชาติ ศาสนาและพระมหากษัตริย์</t>
  </si>
  <si>
    <t>จำนวนโครงการ/กิจกรรมที่สร้างความปรองดองสมานฉันท์ระดับท้องถิ่น และจำนวนประชาชนที่มีความรักความสามัคคีเพิ่มขึ้น</t>
  </si>
  <si>
    <t>เป็นการสร้างความปรองดองสมานฉันท์ในตำบลดอนแร่ มีการประสานหรือบูรณาการการทำงานร่วมกับศูนย์ปรองดองสมานฉันท์และหน่วยงานอื่นที่เกี่ยวข้อง และประชาชนเกิดความรักความสามัคคีมากขึ้น</t>
  </si>
  <si>
    <t>เพื่อปกป้องสถาบันพระมหากษัตริย์และเป็นศูนย์รวมจิตใจของคนในชาติ และพัฒนาคุณภาพชีวิตของประชาชนให้มีความเป็นอยู่ที่ดี</t>
  </si>
  <si>
    <t>เด็กเล็กได้รับอาหารที่มีคุณค่าและเพียงพอต่อความต้องการของร่างกายมีร่างกายที่แข็งแรงและเจริญเติบโตสมวัย</t>
  </si>
  <si>
    <t>ผู้นำสตรี/สาตรีมีศักยภาพและความเป็นผู้นำในการพัฒนาชุมชน สามารถเป็นผู้นำในการดำเนินชีวิตของครอบครัวและชุมชนตามแนวเศรษฐกิจพอเพียง</t>
  </si>
  <si>
    <t>เพื่อเพิ่มประสิทธิภาพให้กับประชาชนและเยาวชนในตำบล และป้องกันการแพร่ระบาดของยาเสพติดภายในตำบลดอนแร่</t>
  </si>
  <si>
    <t>เพื่อให้ประชาชนมีความปลอดภัยในชีวิตและทรัพย์สิน และให้ประชาชนมีคุณภาพชีวิตที่ดีขึ้น</t>
  </si>
  <si>
    <t>เพื่อให้ประชาชนมีความรู้ความเข้าใจและปฏิบัติตามกฎหมายจราจรได้อย่างถูกต้อง ลดอันตรายจากการบาดเจ็บที่รุนแรงจากการเกิดอุบัติเหตุ ให้ประชาชนมีความรู้ในการขับขี่อย่างปลอดภัย และสามารถช่วยเหลือตนเอง และผู้อื่นได้เมื่อมีอุบัติเหตุและเหตุจำเป็น ให้ประชาชนมีความปลอดภัยในชีวิตและทรัพย์สิน และคุณภาพชีวิตที่ดีขึ้น</t>
  </si>
  <si>
    <t>จัดฝึกอบรมการขับขี่ปลอดภัยให้กับ และสร้างวินัยจราจรแก่ประชาชนตำบลดอนแร่ให้กับกลุ่มเป้าหมาย ประชาชนเยาวชน และนักเรียนในเขตพื้นที่ตำบลดอนแร่ รณรงค์สร้างจิตสำนึกขับขี่ปลอดภัยช่วงเทศกาลปีใหม่และเทศกาลสงกรานต์</t>
  </si>
  <si>
    <t>ทำให้ประชาชนมีความรู้ความเข้าใจและปฏิบัติตามกฏหมายจราจรได้อย่างถูกต้อง ประชาชนมีความรู้ในการขับขี่อย่างปลอดภัย และสามารถช่วยเหลือตนเองและผู้อื่นได้เมื่อเกิดอุบัติเหตุและเหตุจำเป็น ประชาชนมีความปลอดภัยในชีวิตและทรัพย์สินมีคุณภาพชีวิตและความเป็นอยู่ที่ดีขึ้น ลดอัตราการบาดเจ็บที่รุนแรงจากการเกิดอุบัติเหตุ</t>
  </si>
  <si>
    <t>ตั้งจุดตรวจกวดขันวินัยจราจรและอำนวยความสะดวกผู้เดินทางในวันหยุดนักขัตฤกษ์ รณรงค์สร้างจิตสำนึกขับขี่ปลอดภัยช่วงเทศกาลปีใหม่และเทศกาลสงกรานต์</t>
  </si>
  <si>
    <t>ประชาชนมีความรู้ความเข้าใจและปฏิบัติตามกฏหมายจราจรได้อย่างถูกต้อง ประชาชนมีความรู้ในการขับขี่อย่างปลอดภัย และสามารถช่วยเหลือตนเองและผู้อื่นได้เมื่อเกิดอุบัติเหตุและเหตุจำเป็น ประชาชนมีความปลอดภัยในชีวิตและทรัพย์สินมีคุณภาพชีวิตและความเป็นอยู่ที่ดีขึ้น ลดอัตราการบาดเจ็บที่รุนแรงจากการเกิดอุบัติเหตุ</t>
  </si>
  <si>
    <t>ช่วยเหลือผู้ประสบภัยในตำบลกรณีเกิดภัยธรรมชาติหรือสาธารณภัย ให้ความรู้ในการป้องกันและบรรเทาสาธารณภัย</t>
  </si>
  <si>
    <t>ให้การช่วยเหลือเบื้องต้นกับประชาชนเมื่อเกิดภัยธรรมชาติหรือสาธารณภัย และจัดฝึกอบรมให้ประชาชนมีความรู้เบื้องต้นเมื่อเกิดภัยธรรมชาติหรือสาธารณภัย</t>
  </si>
  <si>
    <t>ประชาชนได้รับการช่วยเหลือในเบื้องต้นเมื่อเกิดภัยธรรมชาติหรือสาธารณภัย ประชาชนสามารถช่วยเหลือตนเองในเบื้องต้น เมื่อเกิดภัยธรรมชาติหรือ สาธารณภัย</t>
  </si>
  <si>
    <t>ทำให้ผู้เข้ารับการอบรมมีความรู้ในการบริหารงานด้านการจัดการขยะมูลฝอยและสิ่งปฏิกูลรวม ผู้เข้ารับการอบรมได้รับประสบการณ์ และเกิดการแลกเปลี่ยนเรียนรู้กับองค์กร/หน่วยงานที่ประสบความสำเร็จกับการบริหารจัดการขยะมูลฝอย3.เพื่อให้ผู้เข้ารับการอบรมเกิดแนวคิดจากการอบรมศึกษาดูงาน และนำมาประยุกต์ให้เกิดเป็นแนวทางในการบริหารจัดการขยะมูลฝอยในเขตตำบลดอนแร่</t>
  </si>
  <si>
    <t>เพื่อฟื้นฟูป่าไม้ตามธรรมชาติให้มีความอุดมสมบูรณ์ ส่งเสริมการมีส่วนร่วมของประชาชนในการอนุรักษ์ทรัพยากรธรรมชาติและสิ่งแวดล้อม เพิ่มพื้นที่สีเขียวในตำบลดอนแร่ให้มากขึ้น และเป็นการพัฒนาเป็นแหล่งท่องเที่ยวเชิงอนุรักษ์</t>
  </si>
  <si>
    <t>ประชาชน นักเรียน เยาวชนมีส่วนร่วมในการฟื้นฟู สภาพธรรมชาติ ให้อุดมสมบูรณ์ ตำบลดอนแร่มีพื้นที่สีเขียวเพิ่มมากขึ้นและสามารถพัฒนาเป็นแหล่งท่องเที่ยวเชิงอนุรักษ์และถวายเป็นราชสักการะแสดงความจงรักภักดีแด่พระบาทสมเด็จพระเจ้าอยู่หัวและสมเด็จพระนางเจ้าพระบรมราชินีนารถ</t>
  </si>
  <si>
    <t>เพื่อส่งเสริมให้ประชาชนมีส่วนร่วมในการจัดทำแผนพัฒนาท้องถิ่น เป็นการรับทราบปัญหาความต้องการของประชาชนและชุมชน และให้ประชาชนเข้าใจในสิทธิที่มี และเห็นถึงความสำคัญของการเสนอความต้องการในโครงการต่างๆ ที่จะนำมาสู่การพัฒนาให้เกิดประโยชน์ต่อชุมชน</t>
  </si>
  <si>
    <t>จำนวนประชาชนที่มีส่วนร่วมในการจัดทำแผนพัฒนาท้องถิ่นเพิ่มขึ้น และจำนวนปัญหา และความต้องการของประชาชนลดลง</t>
  </si>
  <si>
    <t>ประชาชนมีส่วนร่วมในการจัดทำแผนพัฒนาท้องถิ่น ทราบปัญหาความต้องการของประชาชนและชุมชนอย่างแท้จริง และประชาชนเข้าใจในสิทธิที่มีและเห็นถึงความสำคัญของการเสนอความต้องการในโครงการต่าง ๆ ที่จะนำมาสู่การพัฒนาให้เกิดประโยชน์ต่อชุมชน</t>
  </si>
  <si>
    <t>เพื่อพัฒนาผู้นำชมชนและผู้นำองค์กรภาคประชาชนในระดับหมู่บ้าน ตำบล ให้สามารถเป็นแกนนำในการพัฒนาหมู่บ้าน ชุมชน และท้องถิ่นได้อย่างเข้มแข็ง สนับสนุนการสร้าง และเชื่อมโยงผู้นำหมู่บ้าน ผู้นำชุมชนองค์กรชุมชนให้เป็นเครือข่ายความร่วมมือระดับตำบล และสามารถเชื่อมโยงทิศทางการพัฒนาของตำบล</t>
  </si>
  <si>
    <t>ผู้นำหมู่บ้าน ผู้นำชุมชน และผู้นำองค์กร ภาคประชาชนสามารถเป็นแกนนำในการพัฒนาหมู่บ้าน ชุมชน และท้องถิ่นอย่างเข้มแข็ง และสามารถเชื่อมทิศทางการพัฒนาสู่ระดับตำบล</t>
  </si>
  <si>
    <t>เพื่อให้ประชาชนมีความรู้ความเข้าใจเกี่ยวกับสิทธิและการใช้สิทธิตามกฎหมาย ให้ประชาชนมีโอกาสรับข้อมูลข่าวสารเกี่ยวกับการดำเนินงานต่างๆ ของรัฐ และให้การบริหารงานของรัฐเป็นไปอย่างมีประสิทธิภาพและโปร่งใส</t>
  </si>
  <si>
    <t>ประชาชนมีความรู้ความเข้าใจเกี่ยวกับสิทธิและการใช้สิทธิตามกฎหมายข้อมูลข่าวสารของทางราชการ และหน่วยงานของรัฐมีความโปร่งใสมีประสิทธิภาพมากขึ้น</t>
  </si>
  <si>
    <t>เพื่อให้ผู้นำท้องถิ่นผู้นำชุมชน ผู้นำองค์กรและขาราชการ พนักงาน มีความรู้ความเข้าใจในการวางแผนพัฒนา   พัฒนาศักยภาพ และเสริมสร้างกระบวนการเรียนรู้การจัดการชุมชนเข้มแข็ง ส่งเสริมการดำเนินงานตามแนวคิดเศรษฐกิจพอเพียง สร้างผู้นำในการพัฒนาชุมชนและบริหารจัดการชุมชนให้เข้มแข็ง ส่งเสริมการมีส่วนร่วมในการพัฒนาท้องถิ่น และสร้างความสามัคคีและแลกเปลี่ยนประสบการณ์มาปรับใช้แก้ไขปัญหา</t>
  </si>
  <si>
    <t>จำนวนผู้เข้ารับการอบรมมีความรู้ความเข้าใจได้รับการพัฒนาศักยภาพเพิ่มขึ้น จำนวนประชาชนที่มีส่วนร่วมในการพัฒนาท้องถิ่นเพิ่มขึ้น</t>
  </si>
  <si>
    <t>ผู้นำท้องถิ่น ผู้นำชุมชน ผู้นำองค์การต่างๆ ข้าราชการ พนักงาน มีความรู้ความเข้าใจในการวางแผนพัฒนาหมู่บ้าน และชุมชน เป็นแกนนำสำคัญในการดำเนินงานตามหลักปรัชญาเศรษฐกิจพอเพียง มีภาวะผู้นำในการพัฒนาและบริหารจัดการชุมชนให้เข้มแข็ง 4.มีส่วนร่วมในการพัฒนาท้องถิ่นให้เจริญก้าวหน้า มีโอกาสได้พบปะแลกเปลี่ยนความรู้ และประสบการณ์ เพื่อนำมาปรับใช้ในการแก้ปัญหาภายในชุมชนของตนเองได้</t>
  </si>
  <si>
    <t>เพื่อส่งเสริมความปรองดองสมานฉันท์ ประสานหรือบูรณาการการทำงานร่วมกับศูนย์ปรองดองสมานฉันท์และหน่วยงานอื่นที่เกี่ยวข้อง และสร้างเสริมความรักความสามัคคีปรองดองของประชาชนในท้องถิ่นอย่างต่อเนื่อง</t>
  </si>
  <si>
    <t>ฝึกอบรมส่งเสริมและพัฒนาคุณภาพชีวิตผู้สูงอายุ ตำบลดอนแร่</t>
  </si>
  <si>
    <t>เพื่อให้ความรู้ในด้านการพัฒนาคุณภาพชีวิตผูสูงอายุในตำบลดอนแร่</t>
  </si>
  <si>
    <t xml:space="preserve">จัดกิจกรรมฝึกอบรมให้ความรู้ผู้สูงอายุ  ในการพัฒนาคุณภาพชีวิต ประจำทุกเดือน </t>
  </si>
  <si>
    <t>ร้อยละของกลุ่มเป้าหมายได้รับการพัฒนาคุณภาพชีวิตที่ดีเพิ่มขึ้น</t>
  </si>
  <si>
    <t>ผู้สูงอายุได้รับความรู้ในการเข้าฝึกอบรมด้านพัฒนาคุณภาพชีวิต เกิดความสุข และมีกำลังใจในการดำเนินชีวิตในวัยชรา</t>
  </si>
  <si>
    <t>หน่วยงานที่รับผิดชอบหลัก</t>
  </si>
  <si>
    <t>ก่อสร้างรางระบายน้ำ ซอย 3 หมู่ที่ 1</t>
  </si>
  <si>
    <t>ปี 2563</t>
  </si>
  <si>
    <t>ปี 2564 (บาท)</t>
  </si>
  <si>
    <t>ก่อสร้างถนนลูกรัง และวางท่อระบายน้ำ (ถนนเชื่อมระหว่างซอย 3 - คลองหลวง) หมู่ที่ 1</t>
  </si>
  <si>
    <t>ติดตังกล้องวงจรปิด  CCTV หมู่ที่ 1</t>
  </si>
  <si>
    <t xml:space="preserve">ติดตั้งกล้องวงจรปิด CCTVบริเวณ </t>
  </si>
  <si>
    <t>ก่อสร้างหอถังพร้อมระบบประปาหมู่บ้านและเจาะบ่อบาดาล หมู่ที่ 4</t>
  </si>
  <si>
    <t>เจาะบ่อบาดาล ก่อสร้างหอถังสูง ขนาด 10 ลบ.ม. พร้อมระบบประปา (รายละเอียดตามแบบ อบต.ดอนแร่ กำหนด)</t>
  </si>
  <si>
    <t>ขยายเขตไฟฟ้าแสงสว่างถนนหลังหมู่บ้าน หมู่ที่ 4</t>
  </si>
  <si>
    <t>ติดตั้งโคมไฟฟ้าส่องสว่างสาธารณะ ถนนหลังหมู่บ้านหมู่ที่ 4</t>
  </si>
  <si>
    <t>ปรับพื้นที่สาธารณะถมสระน้ำ 1 บ่อ หมู่ที่ 4</t>
  </si>
  <si>
    <t>เพื่อปรับปรุงสถานที่ไว้ใช้จัดกิจกรรมของหมู่บ้าน</t>
  </si>
  <si>
    <t>ถมสระน้ำสาธารณะภายในหมู่บ้าน จำนวน 1 แห่ง</t>
  </si>
  <si>
    <t>จำนวนพื้นที่สาะรณะได้รับการฟื้นฟูเพิ่มขึ้น</t>
  </si>
  <si>
    <t>ประชาชนได้ประโยชน์จากการมีพื้นที่จัดกิจกรรมของชุมชนเพิ่มขึ้น</t>
  </si>
  <si>
    <t>ถมสระน้ำบริเวณพื้นที่ก่อสร้างประปาหมู่บ้าน หมู่ที่ 5</t>
  </si>
  <si>
    <t>เพื่อปรับปรุงสถานที่ไว้ใช้ก่อสร้างประปาหมู่บ้าน</t>
  </si>
  <si>
    <t>จำนวนพื้นที่สาะรณะได้รับการฟื้นฟูและใช้ประโยชน์ได้เพิ่มขึ้น</t>
  </si>
  <si>
    <t>ก่อสร้างถนนลูกรังสายเหมืองต้นพิโพง(ถนนหลังบ้านยายพิน) หมู่ที่ 5</t>
  </si>
  <si>
    <t>ก่อสร้างถนนลูกรังเลียบลำห้วย (ช่วงบ้านปู่หวิง-ถ้ำสว่าง ระยะ 200 เมตรและบ้านปู่หวิง - บ้านฟากห้วยระยะ 700 เมตร) หมู่ที่ 7</t>
  </si>
  <si>
    <t>ปรับปรุงท่อเมนประปา(ช่วงบ้านหินหน่อ - ศาลาเอนกประสงค์ท่าปู่ป้อ) หมู่ที่ 7</t>
  </si>
  <si>
    <t>ก่อสร้างคลองดาดปูนส่งน้ำ(ช่วงบ้านนายแสง-บ้านหนองโป่ง) หมู่ที่ 8(ต่อจากเดิม)</t>
  </si>
  <si>
    <t>ปรับปรุงผิวจราจรถนนสายหนองโปร่ง หมู่ที่ 8 (ช่วงบ้านอาแดง-บ้านนายแสง)</t>
  </si>
  <si>
    <t>ควบคุมความสะอาดบนผิวจราจร หมู่ที่ 8</t>
  </si>
  <si>
    <t>เพื่อให้ถนนสาธารณะสะอาด ปราศจากขยะ ฝุ่น โคล้น</t>
  </si>
  <si>
    <t>ถนนที่มีการควบคุมและกำจัดขยะและสิ่งปฏิกูลเพิ่มขึ้น</t>
  </si>
  <si>
    <t>ควบคุมและทำความสะอาดผิวจราจรถนนภายในตำบลดอนแร่</t>
  </si>
  <si>
    <t>ปรับขนาดท่อส่งน้ำจากคลองชลประทานลงลำห้วยให้ใหญ่ขึ้น หมู่ที่ 10</t>
  </si>
  <si>
    <t>จำนวนครัวเรือนมีน้ำใช้เพื่อการเกษตรและอุปโภค-บริโภคอย่างเพียงพอ</t>
  </si>
  <si>
    <t>วางท่อระบายน้ำคอนกรีตเสริมเหล็ก ซอยข้างบ้านนางเยือน หมู่ที่ 3</t>
  </si>
  <si>
    <t>ก่อสร้างถนนคอนกรีตเสริมเหล็ก ซอย 4 (บ้านยายแขก) หมู่ที่ 3</t>
  </si>
  <si>
    <t>ก่อสร้างถนนคอนกรีตเสริมเหล็กสายบ้านนางพิง หมู่ที่ 3</t>
  </si>
  <si>
    <t>ขุดลอกคลองสายหนองหญ้าดอกเริ่มต้นบริเวณหน้าบ้านกำนันไป๋ หมู่ที่ 5</t>
  </si>
  <si>
    <t>ก่อสร้างถนนลาดยางแอสฟัลท์ติกคอนกรีต สายรอบเขาถ้วย หมู่ที่ 6</t>
  </si>
  <si>
    <t>ปรับปรุงผิวจราจรถนนแอสฟัลท์ติกคอนกรีต (Over Ray) (ช่วงแยกหมู่ที่ 6-บ้านกำนันไป๋) หมู่ที่ 6</t>
  </si>
  <si>
    <t>ก่อสร้างถนนคอนกรีตเสริมเหล็ก (ซอยบ้านป้าวุ่น) หมุ่ที่ 9</t>
  </si>
  <si>
    <t>ปรับปรุงผิวจราจรถนนลาดยางแอสฟัลท์ติกคอนกรีต(OVER RAY)หมู่ที่ 9 (สายหนองมะตูม-วัดทุ่งหญ้าคมบาง)</t>
  </si>
  <si>
    <t>ปรับปรุงผิวจราจรกว้าง 4.50 ม. ยาว 840 ม. หนา 0.05 ม. รวมพื้นที่ลาดยางไม่น้อยกว่า 3,780 ตร.ม.พร้อมฝังท่อ คสล.Ø 0.60 ม. จำนวน 14 ท่อน(ตามแบบ อบต.ดอนแร่ กำหนด)</t>
  </si>
  <si>
    <t>เจาะบ่อบาดาลก่อสร้างหอถังพร้อมระบบประปา บ้านไร่เจ็ก หมู่ที่ 9</t>
  </si>
  <si>
    <t>ปรับปรุงคลองส่งน้ำ หมู่ที่ 2 (ต่อจากเดิม)</t>
  </si>
  <si>
    <t>แข่งขันกีฬาสานสัมพันธ์ต้านยาเสพติดตำบลดอนแร่ ประจำปี</t>
  </si>
  <si>
    <t>ส่งเสริมและสนับสนุนโครงการแข่งขันฟุตบอลประเพณีอำเภอเมืองราชบุรี ประจำปี</t>
  </si>
  <si>
    <t>จัดหาวัสดุ อุปกรณ์การกีฬาประจำปี</t>
  </si>
  <si>
    <t>บวชเนกขัมมและศีลจารีประจำปี</t>
  </si>
  <si>
    <t>ประเพณีวันสงกรานต์ และวันผู้สูงอายุ ประจำปี</t>
  </si>
  <si>
    <t>อนุรักษ์สืบสานประเพณีลอยกระทง ประจำปี</t>
  </si>
  <si>
    <t>บวชสามเณรภาคฤดูร้อนตำบลดอนแร่ ประจำปี</t>
  </si>
  <si>
    <t>ประเพณีถวายเทียนจำนำพรรษาประจำปี</t>
  </si>
  <si>
    <t>กิจกรรมวันที่ 5 ธันวามหาราช</t>
  </si>
  <si>
    <t>วันเด็กแห่งชาติ ประจำปี</t>
  </si>
  <si>
    <t>ปรับปรุงห้องประชุมพร้อมติดตั้งจอและเครื่องฉาย สำหรับห้องประชุม อบต.ดอนแร่</t>
  </si>
  <si>
    <t>แผนพัฒนาสามปี  (พ.ศ. 2561 - 2564)</t>
  </si>
  <si>
    <t>สำหรับ องค์กรปกครองส่วนท้องถิ่นดำเนินการ</t>
  </si>
  <si>
    <t xml:space="preserve">     แผนงาน  อุตสาหกรรมและโยธา</t>
  </si>
  <si>
    <t xml:space="preserve">     แผนงาน เคหะชุมชน</t>
  </si>
  <si>
    <t xml:space="preserve">     แผนงานการพาณิชย์</t>
  </si>
  <si>
    <t xml:space="preserve">     แผนงานการเกษตร</t>
  </si>
  <si>
    <t xml:space="preserve">     แผนงานสร้างความเข้มแข็งของชุมชน</t>
  </si>
  <si>
    <t xml:space="preserve">    แผนงานการศาสนาวัฒนธรรมและนันทนาการ</t>
  </si>
  <si>
    <t xml:space="preserve">    แผนงานสาธารณสุข</t>
  </si>
  <si>
    <t xml:space="preserve">    แผนงานการศึกษา</t>
  </si>
  <si>
    <t xml:space="preserve">    แผนงานสังคมสงเคราะห์</t>
  </si>
  <si>
    <t xml:space="preserve">     แผนงานการรักษาความสงบภายใน</t>
  </si>
  <si>
    <t xml:space="preserve">    แผนงานการเกษตร</t>
  </si>
  <si>
    <t xml:space="preserve">    แผนงานเคหะและชุมชน</t>
  </si>
  <si>
    <t xml:space="preserve">     แผนงานบริหารงานทั่วไป</t>
  </si>
  <si>
    <t>17</t>
  </si>
  <si>
    <t>18</t>
  </si>
  <si>
    <t>20</t>
  </si>
  <si>
    <t>21</t>
  </si>
  <si>
    <t>ประชาชนได้รับประโยชน์ 1.มีที่ทิ้งขยะที่ถูกต้อง 2.รักษาสิ่งแวดล้อมภายในตำบลดอนแร่</t>
  </si>
  <si>
    <t>ปรับระดับปากรางคอนกรีตเสริมเหล็กสูง 0.15 เมตร ยาว 105 เมตร (รายละเอียด ตามแบบ อบต.ดอนแร่ กำหนด)</t>
  </si>
  <si>
    <t>วางท่อระบายน้ำคอนกรีตเสริมเหล็กขนาดเส้นผ่าศูนย์กลาง 0.80 เมตร (ซอยบ้านอาฉลวย) หมู่ที่ 6</t>
  </si>
  <si>
    <t>ก่อสร้างถนนลูกรังขนาดกว้าง 3.00 เมตร ยาว 900 เมตร หนา 0.50 เมตร (รายละเอียดตามแบบ อบต.ดอนแร่ กำหนด)</t>
  </si>
  <si>
    <t>ก่อสร้างถนนคอนกรีตเสริมเหล็กขนาดผิวจราจรกว้าง 3.50 เมตร ยาว 80 เมตร หนา 0.15 เมตร รวมพื้นที่เทคอนกรีตไม่น้อยกว่า 280 ตร.ม.(รายละเอียดตามแบบ อบต.ดอนแร่ กำหนด)</t>
  </si>
  <si>
    <t>ปรับปรุงคลองส่งน้ำขนาดกว้างบน 1 ม. กว้างล่าง 0.50 ม.  ยาว 3,000 ม. ตามแบบ อบต.ดอนแร่ กำหนด</t>
  </si>
  <si>
    <t>ดาดคอนกรีต 2 ข้างทางขนาดกว้างบน 2.80 เมตร กว้างล่าง0.80 เมตร ลึก 1 เมตร หนา 0.07 เมตร ยาว 3,191 เมตร รวมพื้นที่เทคอนกรีตไม่น้อยกว่า 12,764 ตร.ม.(รายละเอียดตามแบบ อบต.ดอนแร่ กำหนด)</t>
  </si>
  <si>
    <t>เปลี่ยนขนาดท่อส่งน้ำ(รายละเอียดตามแบบ อบต.ดอนแร่ กำหนด)</t>
  </si>
  <si>
    <r>
      <t>ร้อยละของประชาชนที่เข้าร่วมโครงการมีความรู้ความเข้าใจใน</t>
    </r>
    <r>
      <rPr>
        <b/>
        <sz val="13"/>
        <color indexed="63"/>
        <rFont val="TH SarabunIT๙"/>
        <family val="2"/>
      </rPr>
      <t xml:space="preserve"> </t>
    </r>
    <r>
      <rPr>
        <sz val="13"/>
        <color indexed="63"/>
        <rFont val="TH SarabunIT๙"/>
        <family val="2"/>
      </rPr>
      <t>พรบ.ข้อมูลข่าวสารของทางราชการ พ.ศ.2540 เพิ่มขึ้น</t>
    </r>
  </si>
  <si>
    <t>ก่อสร้างรางระบายน้ำกว้าง 0.30 เมตร ยาว 151 เมตร ลึก 0.35 เมตร (รายละเอียดตามแบบ อบต.ดอนแร่ กำหนด)</t>
  </si>
  <si>
    <t>ก่อสร้างรางระบายน้ำคอนกรีตเสริมเหล็ก(ซอย 5 เชื่อมซอย 4) หมู่ที่ 2</t>
  </si>
  <si>
    <t>ก่อสร้างรางระบายน้ำกว้าง 0.30 เมตร ยาว 132 เมตร ลึก 0.35 เมตร (รายละเอียดตามแบบ อบต.ดอนแร่ กำหนด)</t>
  </si>
  <si>
    <t>ก่อสร้างรางระบายน้ำคอนกรีตเสริมเหล็ก ซอย 6 หมู่ที่ 3</t>
  </si>
  <si>
    <t>ก่อสร้างรางระบายน้ำคอนกรีตเสริมเหล็กเส้นผ่าศูนย์กลาง 0.4 เมตร ยาว 91 เมตร 2 ข้าง(รายละเอียดตามแบบ อบต.ดอนแร่ กำหนด)</t>
  </si>
  <si>
    <t>วางท่อคอนกรีตเสริมเหล็กเส้นผ่าศูนย์กลาง 0.4 เมตร ยาว 30 เมตร  (รายละเอียดตามแบบ อบต.ดอนแร่ กำหนด)</t>
  </si>
  <si>
    <t>ก่อสร้างถนนคอนกรีตเสริมเหล็กขนาดกว้าง 3 ม. ยาว 48 ม. หนา 0.15 ม.รวมพื้นที่เทคอนกรีตไม่น้อยกว่า 135 ตารางเมตรตามแบบที่ อบต.ดอนแร่ กำหนด</t>
  </si>
  <si>
    <t>ก่อสร้างถนนลูกรัง กว้าง 3 ม. ยาว 377 ม. หนา 0.30 ม. รวมพื้นที่ลงลูกรังไม่น้อยกว่า 1,011 ตร.ม.(ตามแบบ อบต.ดอนแร่ กำหนด)</t>
  </si>
  <si>
    <t>ก่อสร้างถนนลาดยางแอสฟัลท์ติดคอนกรีต ผิวจราจรกว้าง 4 เมตร ยาว 705 เมตร หนา 0.05 เมตร พื้นที่ลาดยางไม่น้อยกว่า 2,820 ตร.ม. (รายละเอียดตามแบบ อบต.ดอนแร่ กำหนด)</t>
  </si>
  <si>
    <t>ปรับปรุงผิวจราจรกว้าง 6 เมตร ยาว 193 เมตร หนา 0.05 เมตร รวมพื้นที่ลาดยางไม่น้อยกว่า 1,158 ตร.ม.(รายละเอียดตามแบบ อบต.ดอนแร่ กำหนด)</t>
  </si>
  <si>
    <t>วางท่อคอนกรีตเสริมเหล็กขนาดเส้นผ่าศูนย์กลาง 0.80 เมตร ยาว 21เมตร (รายละเอียดตามแบบ อบต.ดอนแร่ กำหนด)</t>
  </si>
  <si>
    <t>ปรับปรุงผิวจราจรลาดยางแอสฟัลท์ติกคอนกรีตขนาดกว้าง 6 เมตร ยาว 565 เมตร หนา 0.05 เมตร รวมพื้นที่ลาดยางไม่น้อยกว่า 3,360 ตร.ม.(รายละเอียดตามแบบ อบต.ดอนแร่ กำหนด)</t>
  </si>
  <si>
    <t>ประปรุงท่อเมนประปาขนาดเส้นผ่าศุนย์กลาง 3 นิ้ว ชั้น 13.5 ระยะ 815 เมตร (รายละเอียดตามแบบ อบต.ดอนแร่ กำหนด)</t>
  </si>
  <si>
    <t>วางท่อ PVC เส้นผ่าศูนย์กลาง 2 นิ้ว ชั้น 13.5 จำนวน 58 ท่อน พร้อมอุปกรณ์ข้อต่อน้ำยาประสาน(รายละเอียดตามแบบ อบต.ดอนแร่ กำหนด)</t>
  </si>
  <si>
    <t>ปรับปรุงคลองส่งน้ำขนาดกว้างบน 1.50 ม. กว้างล่าง 0.50 ม. ลึกเฉลี่ย 0.50 ม. หนา 0.07 เมตรยาว 368 ม. (ตามแบบ อบต.ดอนแร่ กำหนด)</t>
  </si>
  <si>
    <t>วางท่อระบายน้ำคอนกรีตเสริมเหล็กขนาดเส้นผ่าศูนย์กลาง 1.00 เมตร ยาว 53 เมตรพร้อมลงลูกรัง (รายละเอียดตามแบบ อบต.ดอนแร่ กำหนด)</t>
  </si>
  <si>
    <t>ถมสระน้ำภายในหมู่บ้าน จำนวน 1 แห่ง ขนาดกว้าง 10 เมตร ยาว 12 เมตร ลึก 2 เมตร</t>
  </si>
  <si>
    <t>สมทบกลุ่มกองบุญสวัสดิการวันละบาทตำบลดอนแร่</t>
  </si>
  <si>
    <t>เพื่อสร้างสวัสดิการชุมชนตำบลดอนแร่</t>
  </si>
  <si>
    <t>สมทบงบประมาณในการดำเนินงานของกลุ่มกองบุญสวัสดิการวันละบาทตำบลดอนแร่</t>
  </si>
  <si>
    <t>สมาชิกกลุ่มกองบุญสวัสดิการวันละบาทเพื่อประชาชน ตำบลดอนแร่ ได้รับสวัสดิการภาคประชาชนอย่างทั่วถึง</t>
  </si>
  <si>
    <t>ส่งเสริมและสนับสนุนอาหารเสริม (นม) ให้กับเด็กเล็กและเด็กนักเรียนภายใน ตำบลดอนแร่</t>
  </si>
  <si>
    <t>เพื่อให้เด็กเล็ก และเด็กนักเรียนได้รับอาหารเสริม (นม) อย่างมีคุณค่า และเพียงพอต่อความต้องการของร่างกาย</t>
  </si>
  <si>
    <t>สนับสนุนอาหารเสริม (นม) ให้แก่ 1. ศูนย์พัฒนาเด็กเล็ก 2. โรงเรียนวัดนาหนอง 3. โรงเรียนวัดทุ่งหญ้าคมบาง</t>
  </si>
  <si>
    <t>ร้อยละของเด็กนักเรียนได้รับการส่งเสริมสุขภาพพลานามัยที่สมบูรณ์แข็งแรง</t>
  </si>
  <si>
    <t>เด็กเล็กและเด็กนักเรียนได้ประโยชน์จากการได้รับอาหารเสริม(นม)ทำให้มีรางกายที่แข็งแรง สมบูรณ์</t>
  </si>
  <si>
    <t>อุดหนุน ร.ร.ในเขตพื้นที่ตำบลดอนแร่ โรงเรียนวัดทุ่งหญ้าคมบาง ตามโครงการอาหารกลางวัน</t>
  </si>
  <si>
    <t>เพื่อให้เด็กนักเรียนในเขตพื้นที่ตำบลดอนแร่ ได้รับอาหารกลางวัน อย่างมีคุณค่า และเพียงพอต่อความต้องการของร่างกาย</t>
  </si>
  <si>
    <t>อุดหนุนการดำเนินการจัดหาอาหารกลางวันให้กับนักเรียนโรงเรียนวัดทุ่งหญ้าคมบาง ชั้นอนุบาล 1  ถึงชั้ประถมศึกษาปีที่6</t>
  </si>
  <si>
    <t>ร้อยละของเด็กนักเรียนได้รับส่งเสริมสุขภาพพลานามัยที่สมบูรณ์แข็งแรง</t>
  </si>
  <si>
    <t>เด็กนักเรียน ในตำบลดอนแร่ได้ประโยชน์จากการได้รับสารอาหาร ตามหลักโภชนาการณ์ เด็กมีพัฒนาการทางด้านร่างกายที่สมวัย</t>
  </si>
  <si>
    <t>อุดหนุน ร.ร.ในเขตพื้นที่ตำบลดอนแร่ โรงเรียนวัดนาหนอง ตามโครงการอาหารกลางวัน</t>
  </si>
  <si>
    <t>อุดหนุนการดำเนินการจัดหาอาหารกลางวันให้กับนักเรียนโรงเรียนวัดนาหนอง ชั้นอนุบาล 1  ถึงชั้ประถมศึกษาปีที่ 6</t>
  </si>
  <si>
    <t>อุดหนุนโครงการแข่งขันฟุตบอลประเพณีอำเภอเมืองราชบุรี ประจำปี 2560เมืองราชบุรีคัพ ครั้งที่ 20</t>
  </si>
  <si>
    <t>เพื่อส่งเสริมให้เด็กเยาวชน ประชาชนในเขต อ.เมืองราชบุรีรู้จักใช้เวลาว่างให้เกิดประโยชน์ มีน้ำใจเป็นนักกีฬาส่งเสริมความสามัคคีของประชาชน และเป็นการตอบรับนโยบายของรัฐบาลในการรณรงค์ป้องกันและปราบปรามยาเสพติด</t>
  </si>
  <si>
    <t>อุดหนุนงบประมาณให้กับ อปท.เจ้าภาพ ในการดำเนินโครงการฯ จำนวน 21 หน่วยงาน ที่เข้าร่วมการแข่งขันกีฬาฟุตบอลประเพณีมีการพัฒนาทักษะในการเล่นกีฬาฟุตบอลไปสู่ขั้นสูงขึ้น</t>
  </si>
  <si>
    <t>จำนวนเด็กเยาวชนประชาชนมีสุขภาพร่างกายที่แข็งแรงเพิ่มขึ้น</t>
  </si>
  <si>
    <t>เด็ก เยาวชน และประชาชนได้รับการพัฒนาทักษะในการเล่นกีฬาฟุตบอลไปสู่ขั้นที่สูงห่างไกลจากปัญหายาเสพติด</t>
  </si>
  <si>
    <t>วันท้องถิ่นไทย ประจำปี 2560</t>
  </si>
  <si>
    <t>เพื่อรำลึกถึงพระมหากรุณาธิคุณของสมเด็จพระจุลจอมเกล้าเจ้าอยู่หัว และทราบความเป็นมาของท้องถิ่นไทย และเผยแพร่ผลงานกิจกรรมของท้องถิ่นในแต่ละตำบล</t>
  </si>
  <si>
    <t xml:space="preserve">จัดกิจกรรมวันท้องถิ่นไทยร่วมบูรณาการกิจกรรมต่าง ๆ </t>
  </si>
  <si>
    <t>จำนวนประชาชนเข้าร่วมกิจกรรมได้รำลึกถึงความเป็นมาของท้องถิ่นไทยเพิ่มขึ้น</t>
  </si>
  <si>
    <t>ประชาชนได้รำลึกถึงพระมหากรุณาธิคุณของสมเด็จพระจุลจอมเกล้าเจ้าอยู่หัวและทราบความเป็นมาของท้องถิ่นไทย และประชาชนได้ทราบผลงานกิจกรรมต่างๆของ อบต.ดอนแร่ที่ได้ดำเนินการมาในแต่ละปี</t>
  </si>
  <si>
    <t>สนับสนุนกลุ่มธนาคารต้นไม้ตำบลดอนแร่</t>
  </si>
  <si>
    <t>เพื่อให้ประชาชนร่วมกันปลูกต้นไม้ช่วยลดภาวะโลกร้อน สร้างรายได้ ลดภาระหนี้สิน</t>
  </si>
  <si>
    <t>เพื่อให้ประชาชนร่วมกันปลูกต้นไม้ช่วยลดภาวะโลกร้อนสร้างรายได้ ลดภาระหนี้สิน</t>
  </si>
  <si>
    <t>จำนวนพื้นที่ป่าและที่สาธารณะได้รับการฟื้นฟูเพิ่มขึ้น</t>
  </si>
  <si>
    <t>ประชาชนได้รับประโยชน์จากการร่วมกันปลูกต้นไม้ ช่วยลดภาวะโลกร้อนสร้างรายได้ ลดภาระหนี้สิน</t>
  </si>
  <si>
    <t xml:space="preserve">อุดหนุนโครงการขอรับเงินอุดหนุนสถานที่กลางสำหรับเป็นศูนย์รวมข้อมูลข่าวสารการจัดซื้อจัดจ้างของหน่วยการบริหารราชการส่วนท้องถิ่น และศูนย์ประสานงานการดำเนินการตามอำนาจหน้าที่ของ อปท.ในเขตอำเภอเมือง </t>
  </si>
  <si>
    <t>เพื่อเป็นศูนย์กลางในการประสานงานระหว่างอำเภอ กับองค์กรปกครองส่วนท้องถิ่นในเขตอำเภอเมืองราชบุรี ทุกแห่ง และเป็นศูนย์รวมข่าวการจัดซื้อจัดจ้างของหน่วยบริหารราชการส่วนท้องถิ่นที่มีความถูกต้องโปร่งใสสามารถตรวจสอบได้เพื่อให้การดำเนินการจัดซื้อจัดจ้างขององค์กรปกครองส่วนท้องถิ่นเป็นไปด้วยความเรียบร้อย โปร่งใส ตรวจสอบได้</t>
  </si>
  <si>
    <t>เพื่ออุดหนุน อบต.บ้านไร่ ในการจัดทำโครงการขอรับเงินอุดหนุนสถานที่กลางสำหรับเป็นศูนย์รวมข่าวการจัดซื้อจัดจ้างของหน่วยการบริการราชการ ฯลฯ</t>
  </si>
  <si>
    <t>ประชาชนมีความพึงพอใจต่อการให้บริการเพิ่มขึ้น และอปท.ในเขตอำเภอเมืองราชบุรีมีศูนย์กลางของข้อมูลข่าวสารการจัดซื้อจัดจ้างที่ใช้ประโยชน์ร่วมกันและมีความสะดวกรวดเร็วในการบริหารราชการเพิ่มขึ้น</t>
  </si>
  <si>
    <t>องค์กรปกครองส่วนท้องถิ่นในเขตพื้นที่อำเภอเมืองราชบุรี มีศูนย์กลางของข้อมูลข่าวสารการจัดซื้อจัดจ้างเพื่อใช้ประโยชน์ร่วมกัน  และการดำเนินการจัดซื้อจัดจ้างขององค์กรปกครองส่วนท้องถิ่นมีความถูกต้องโปร่งใส สามารถตรวจสอบได้</t>
  </si>
  <si>
    <t>ก่อสร้างรางระบายน้ำทั้งหมู่บ้าน หมู่ที่ 3</t>
  </si>
  <si>
    <t>เพื่อแก้ไขปัญหาน้ำท่วมขัง แก้ปัญหาน้ำกัดเซาะถนน เป็นทางลำเลียงน้ำเข้าสู่แหล่งน้ำทางการเกษตร และเป็นการรักษาสภาพแวดล้อม ระบบนิเวศน์และแหล่งน้ำของชุมชน</t>
  </si>
  <si>
    <t>ก่อสร้างรางระบายน้ำคอนกรีตเสริมเหล็ก ขนาดกว้าง 0.30 เมตร ลึก 0.35 เมตร หนา 0.10 เมตร ยาว 391 เมตร ฝาคอนกรีตเสริมเหล็กขนาด 0.40 x 0.50 เมตร จำนวน 782 ฝา วางท่อคอนกรีตเสริมเหล็กขนาดเส้นผ่าศูนย์กลาง0.60 เมตร ยาว 57 เมตร บ่อพักกว้าง 0.80x 0.80 เมตร จำนวน 5 ลูก และวางท่อคอนกรีตเสริมเหล็กเส้นผ่าศูนย์กลาง 0.40 เมตร ยาว 585 เมตร บ่อพักกว้าง 0.60x0.60 เมตร จำนวน 58 ลูก</t>
  </si>
  <si>
    <t>มีการระบายน้ำภายในหมู่บ้านได้อย่างสะดวกยิ่งขึ้น  สามารถแก้ปัญหาน้ำท่วมขังได้ และ ประชาชนในชุมชน จำนวน 600 คนมีสภาพความเป็นอยู่ที่ดีขึ้น</t>
  </si>
  <si>
    <t>อบจ.ราชบุรี                กองช่าง อบต.ดอนแร่</t>
  </si>
  <si>
    <t>ปรับปรุงผิวจราจรแอสฟัลท์ติก คอนกรีต (Over Ray)   สายดอนแร่-เขาถ้ำ (ช่วงแยกหมู่ที่ 6 - บ้านกำนันไป๋) หมู่ที่ 6</t>
  </si>
  <si>
    <t>ปรับปรุงผิวจราจรแอสฟัลท์ติกคอนกรีต (Over ray) ขนาดผิวจราจรกว้าง 6 เมตร ยาว 400 เมตร หนา 0.05 เมตร รวมพื้นที่ลาดยางไม่น้อยกว่า 2,400 ตร.ม.</t>
  </si>
  <si>
    <t>อบจ.ราชบุรี กองช่างอบต.ดอนแร่</t>
  </si>
  <si>
    <t>ปรับปรุงถนนลาดยาง แอสฟัลท์ติก คอนกรีต สายดอนแร่ -เขาพระเอก หมู่ที่ 10 ตำบลดอนแร่ อำเภอเมืองราชบุรี จังหวัดราชบุรี</t>
  </si>
  <si>
    <t>ขนาดผิวจราจรกว้าง ๖.00 ม. ยาว ๖๕๐ ม. หนา ๐.๐๕ ม. รวมพื้นที่ลาดยาง ๓,๙๐๐ ตร.ม.พร้อมฝังท่อระบายน้ำ คสล. Ø ๐.๔๐ ม. (มอก.ชั้น ๓) จำนวน ๔๐ ท่อน</t>
  </si>
  <si>
    <t>เพื่อให้ประชาชนได้มีสะพานสำหรับใช้ในการคมนาคมได้อย่างสะดวกรวดเร็ว</t>
  </si>
  <si>
    <t>ก่อสร้างขยายสะพานขนาดกว้าง 8.00 เมตรยาว 40.00 เมตร</t>
  </si>
  <si>
    <t>ก่อสร้างโรงผลิตน้ำประปาดื่มได้ตำบลดอนแร่</t>
  </si>
  <si>
    <t>ก่อสร้างโรงผลิตน้ำประปา(ตามแบบที่ อบต.ดอนแร่ กำหนด)</t>
  </si>
  <si>
    <t>หน่วยงานอื่นของรัฐ      กองช่าง   อบต.ดอนแร่</t>
  </si>
  <si>
    <t>ก่อสร้างระบบประปาหมู่บ้านแบบผิวดินขนาดใหญ่ ตำบลดอนแร่ หมู่ที่ 6</t>
  </si>
  <si>
    <t>เพื่อให้ประชาชนมีน้ำไว้ใช้ในการอุปโภค-บริโภค ได้อย่างเพียงพอภายในตำบลดอนแร่</t>
  </si>
  <si>
    <t xml:space="preserve">ก่อสร้างระบบประปาหมู่บ้าน แบบผิวดินขนาดใหญ่ พื้นที่ขนาด 25 X 25 เมตรระบบกรองน้ำผิวดินขนาด 10 ลบ.ม./ชม.จำนวนผู้ใช้น้ำ 121-300 ครัวเรือนรูปแบบสิ่งก่อสร้าง แหล่งน้ำผิวดินเครื่องสูบน้ำ โรงสูบน้ำ ระบบกรองน้ำผิวดินขนาด 10 ลบ.ม./ชม. ถังน้ำใสขนาด 100 ลบ.ม เครื่องสูบน้ำดีหอถังสูงขนาด 30 ลบ.ม. ระบบฆ่าเชื้อด้วยสารละลายคลอรีน </t>
  </si>
  <si>
    <t>ก่อสร้างฝ่ายน้ำล้นพร้อมท่อระบายน้ำ บริเวณลำห้วยทับใต้ หมู่ที่ 6</t>
  </si>
  <si>
    <t>เพื่อให้เกษตรกรมีน้ำสำหรับอุปโภค-บริโภค และทำการเกษตรอย่างเพียงพอ</t>
  </si>
  <si>
    <t>ก่อสร้างฝายน้ำล้น พร้อมท่อระบายน้ำ ขนาดกว้าง 20 เมตร สันฝายสูง 2.5 เมตร   ตามแบบ อบต.ดอนแร่ กำหนด</t>
  </si>
  <si>
    <t>จำนวนครัวเรือนมีน้ำใช้เพื่อการอุปโภค-บริโภคและการเกษตรเพิ่มขึ้น</t>
  </si>
  <si>
    <t>ประชาชนได้รับประโยชน์จากการมีน้ำใช้เพื่อการอุปโภค-บริโภค และการเกษตรอย่างเพียงพอ</t>
  </si>
  <si>
    <t>ก่อสร้างฝายน้ำล้นบ้านโค้งเจริญ  หมู่ที่ 7</t>
  </si>
  <si>
    <t>เพื่อให้ประชาชนมีน้ำไว้ใช้ในการอุปโภค-บริโภค และทำการเกษตรอย่างเพียงพอ และแก้ไขปัญหาภัยแล้ง และปัญหาน้ำท่วมขัง</t>
  </si>
  <si>
    <t>ก่อสร้างฝายน้ำล้น ขนาดสันฝายกว้าง 20 เมตร ยาว 8 เมตร แบบมาตรฐานฝายน้ำล้น มข.2527</t>
  </si>
  <si>
    <t>ก่อสร้างฝายน้ำล้น หมู่ที่ 10 (บริเวณวังหัวนา)</t>
  </si>
  <si>
    <t>ก่อสร้างฝายน้ำล้นคอนกรีตเสริมเหล็กขนาดกว้าง 15 เมตร สันขยาย สูง 1.5 เมตร ผนังข้างสูง 3.0 เมตร(ตามแบบ อบต.ดอนแร่ กำหนด)</t>
  </si>
  <si>
    <t>จำนวนครัวเรือนมีน้ำใช้เพื่อการเกษตรย่างเพียงพอ</t>
  </si>
  <si>
    <t>ประชาชนมีน้ำใช้เพื่อการเกษตรอย่างเพียงพอ</t>
  </si>
  <si>
    <t>วางท่อระบายน้ำคอนกรีตเสริมเหล็ก หมู่ที่ 6 (บริเวณหน้าบ้านกำนันสนิท เชื่อมต่อ หมู่ที่ 5)</t>
  </si>
  <si>
    <t>วางท่อระบายน้ำคอนกรีตเสริมเหล็กØ 0.80 ม. จำนวน 1,164 ท่อนพร้อมบ่อพักขนาด 1.00x1.00 ม. จำนวน 116 ลูกตามแบบที่ อบต.ดอนแร่ กำหนด</t>
  </si>
  <si>
    <t>จำนวนพื้นที่น้ำท่วมขังลดลง</t>
  </si>
  <si>
    <t>ก่อสร้างฝายน้ำล้น หมู่ที่ 10</t>
  </si>
  <si>
    <t>ก่อสร้างฝายน้ำล้นคอนกรีตเสริมเหล็กขนาดกว้าง 20 ม. ยาว 8 ม. สูง 2.5 เมตร(ตามแบบ อบต.ดอนแร่ กำหนด)</t>
  </si>
  <si>
    <t>จำนวนครัวเรือนมีน้ำใช้เพื่อการเกษตรอย่างเพียงพอ</t>
  </si>
  <si>
    <t>ก่อสร้างลานกีฬาเอนกประสงค์บริเวณด้านหน้าทีทำการ องค์การบริหารส่วนตำบลดอนแร่</t>
  </si>
  <si>
    <t>เพื่อสนองนโยบายการกีฬา ให้ประชาชนมีสุขภาพดี ห่างไกลอบายมุข และสร้างสังคมเป็นสุข ตำบลดอนแร่</t>
  </si>
  <si>
    <t>ลานกีฬาแบบมาตรฐาน ขนาดกว้าง 52 เมตร ยาว 52 เมตรพร้อมติดตั้งเครื่องออกกำลังกาย</t>
  </si>
  <si>
    <t>ประชาชนได้ประโยชน์จากการมีสุขภาพที่ดี และมีคุณภาพชีวิตที่ห่างไกลอบายมุข</t>
  </si>
  <si>
    <t>หน่วยงานอื่นของรัฐ  กองช่าง อบต.ดอนแร่</t>
  </si>
  <si>
    <t>ปรับปรุงสนามฟุตบอลบริเวณที่ทำการ อบต.ดอนแร่</t>
  </si>
  <si>
    <t>เพื่อให้ประชาชนมีสถานที่ในการเล่นกีฬาและจัดทำกิจกรรมต่าง ๆ ร่วมกัน</t>
  </si>
  <si>
    <t>ปรับปรุงขนาดกว้าง  58  เมตรยาว 96  เมตร ปริมาณงาน 5,568 ตร.ม. ถมดินปริมาณ 1,773 ตร.ม. พร้อมปรับเกลี่ยบดอัดแน่น ปูหญ้านวลน้อย 5,568 ตร.ม. เรียงดินหินซีแพคขนาด 15X30X100 ซ.ม.จำนวน616 ก้อน</t>
  </si>
  <si>
    <t>ประชาชนและเยาวชนมีสถานที่ในการออกกำลังกายและเล่นกีฬา</t>
  </si>
  <si>
    <t>จัดซื้อรถยนต์ตักหน้าขุดหลังชนิดขับเคลื่อน 4 ล้อ</t>
  </si>
  <si>
    <t>เพื่อใช้ในงานก่อสร้างสาธารณูปโภค                เพื่อสนับสนุนงานป้องกันและบรรเทาสาธารณภัย</t>
  </si>
  <si>
    <t>จัดซื้อรถยนต์ตักหน้าขุดหลัง ชนิดขับเคลื่อน 4 ล้อ เครื่องยนต์ดีเซล 4 จังหวะ</t>
  </si>
  <si>
    <t>จำนวนเครื่องมือเครื่องใช้ในการปฏิบัติงานเพิ่มขึ้น</t>
  </si>
  <si>
    <t>มีเครื่องจักรในการทำงานก่อสร้าง และสนับสนุนงานป้องกันฯ ของ ต.ดอนแร่ มีประสิทธิภาพ เพิ่มขึ้น</t>
  </si>
  <si>
    <t>วางท่อส่งน้ำเพื่อการเกษตรหมู่ที่ 4,5,6 ตำบลดอนแร่อำเภอเมืองราชบุรี (หมู่ที่ 4)</t>
  </si>
  <si>
    <t>เพื่อให้ประชาชนมีน้ำไว้ใช้ในการ อุปโภค-บริโภค และการเกษตรอย่างเพียงพอ</t>
  </si>
  <si>
    <t>วางท่อส่งน้ำหมู่ที่ 4,5,6 ขนาด Ø ๑๐ นิ้ว (๒๕๐ ม.ม.) ยาว 6,000 เมตรพร้อมอุปกรณ์เชื่อมต่อตามแบบที่ อบต.ดอนแร่ กำหนด</t>
  </si>
  <si>
    <t>จำนวนครัวเรือนมีน้ำใช้เพื่ออุปโภค-บริโภคและการเกษตรอย่างเพียงพอ</t>
  </si>
  <si>
    <t>ประชาชนมีน้ำใช้เพื่อการอุปโภค - บริโภค และการเกษตรอย่างเพียงพอ</t>
  </si>
  <si>
    <t>กองทุนไฟฟ้า  กองช่าง อบต.ดอนแร่</t>
  </si>
  <si>
    <t>วางท่อส่งน้ำเพื่อการเกษตรหมู่ ๗,๙ ตำบลดอนแร่ อำเภอเมือง จังหวัดราชบุรี</t>
  </si>
  <si>
    <t>วางท่อส่งน้ำหมู่ที่ 7 , 9ขนาด Ø ๑๐ นิ้ว (๒๕๐ ม.ม.)ยาว 614 เมตร พร้อมอุปกรณ์เชื่อมต่อ</t>
  </si>
  <si>
    <t>ประชาชนได้รับประโยชน์จากการมีน้ำใช้เพื่อการอุปโภค - บริโภค และการเกษตรอย่างเพียงพอ</t>
  </si>
  <si>
    <t>จัดซื้อเครื่องสูบน้ำ ตำบลดอนแร่</t>
  </si>
  <si>
    <t>เพื่อเป็นการลดต้นทุนทางการเกษตรทำให้เกษตรกรมีรายได้เพิ่มขึ้น  เป็นการส่งเสริมอาชีพทางการเกษตรและเป็นการบรรเทาสาธารณภัยน้ำท่วม , ภัยแล้ง</t>
  </si>
  <si>
    <t>จัดซื้อเครื่องสูบน้ำแบบหอยโข่งชนิดขับเคลื่อนด้วยเครื่องยนต์ดีเซล ขนาดท่อดูด Ø 8 นิ้ว ท่อส่ง Ø 8 นิ้ว สูบน้ำได้ไม่น้อยกว่า 580 ลบ.ม./ชม. สูบส่งสูงไม่น้อยกว่า 13.5 ม.ติดตั้งบนเทรลเลอร์ลากจูง 2 ล้อพร้อมอุปกรณ์</t>
  </si>
  <si>
    <t>จำนวนครัวเรือนได้รับการส่งเสริมการกระจายรายได้เพิ่มขึ้น</t>
  </si>
  <si>
    <t>ประชาชนได้รับประโยชน์จากการเพิ่มประสิทธิภาพในการประกอบอาชีพทำให้เป็นการลดต้นทุนและเพิ่มรายได้แก่เกษตรกรประชาชนได้รับการบรรเทาสาธารณภัยจาก น้ำท่วม และภัยแล้ง</t>
  </si>
  <si>
    <t>จัดซื้อรถพยาบาล ชนิด 4 ล้อพร้อมอุปกรณ์</t>
  </si>
  <si>
    <t>เพื่อสนับสนุนงานป้องกันและบรรเทาสาธารณภัย</t>
  </si>
  <si>
    <t>จัดซื้อรถพยาบาล 4 ล้อเครื่องยนต์ดีเซล 4 สูบ  ขนาดกระบอกสูบ 2,400 ซีซีพร้อมติดตั้งอุปกรณ์กู้ชีพ อุปกรณ์ทางการแพทย์</t>
  </si>
  <si>
    <t>ประชาชนได้รับประโยชน์ จากการได้รับการช่วยเหลือจากอุบัติเหตุหรือการเจ็บป่วยได้สะดวก รวดเร็วยิ่งขึ้น</t>
  </si>
  <si>
    <t>ดอนแร่ มินิมาราธอน ครั้งที่ 7ประจำปี 2560</t>
  </si>
  <si>
    <t>เพื่อให้ประชาชนมีสุขภาพพลานามัยที่สมบูรณ์แข็งแรง และให้ประชาชนมีความสนใจในการออกกำลังกายอย่างต่อเนื่อง</t>
  </si>
  <si>
    <t>จัดกิจกรรมเดินวิ่งมินิมาราธอนครั้งที่ 7 ประจำปี 2560 ของตำบลดอนแร่</t>
  </si>
  <si>
    <t>จำนวนประชาชนได้ออกกำลังกายและมีสุขภาพแข็งแรงเพิ่มขึ้น</t>
  </si>
  <si>
    <t>ประชาชนมีสุขภาพพลานามัยที่สมบูรณ์แข็งแรง</t>
  </si>
  <si>
    <t>จัดซื้อรถยนต์บรรทุกน้ำเอนกประสงค์ ขนาด 6 ตัน 6 ล้อ</t>
  </si>
  <si>
    <t>เพื่อสนับสนุนรถดับเพลิง    เพื่อบรรเทาภาวะขาดน้ำอุปโภคและบริโภค</t>
  </si>
  <si>
    <t>รถยนต์บรรทุกน้ำเอนกประสงค์ ขนาด 6 ตัน 6 ล้อ จุน้ำได้ 6,000 ลิตร</t>
  </si>
  <si>
    <t>ประชาชน   มีความปลอดภัยในชีวิต และทรัพย์สินเพิ่มขึ้น</t>
  </si>
  <si>
    <t>การป้องกันและบรรเทาสาธารณภัยของ ต. ดอนแร่ มีประสิทธิภาพมากขึ้น</t>
  </si>
  <si>
    <t>เปลี่ยนหลอดไฟเป็นหลอดประหยัดพลังงาน</t>
  </si>
  <si>
    <t>เพื่อการประหยัดพลังงานและลดภาวะโลกร้อน</t>
  </si>
  <si>
    <t xml:space="preserve">รณรงค์เปลี่ยนหลอดไฟแบบไส้ เป็นหลอดประหยัดพลังงาน </t>
  </si>
  <si>
    <t>ประชาชนได้รับประโยชน์จากการประหยัดพลังงานและลดภาวะโลกร้อน</t>
  </si>
  <si>
    <t>สำนักปลัดอบต.ดอนแร่สนง.พลังงาน</t>
  </si>
  <si>
    <t>ต้นแบบ ผลิตไฟฟ้าด้วยพลังงานแสงอาทิตย์ ตำบลดอนแร่</t>
  </si>
  <si>
    <t>เพื่อใช้พลังงานไฟฟ้าจากพลังงานธรรมชาติ และลดภาวะโลกร้อนเพื่อใช้เป็นต้นแบบให้กับประชาชนผู้สนใจ</t>
  </si>
  <si>
    <t>ติดตั้งแผงโซล่าเซล ผลิตไฟฟ้าจากพลังงานแสงอาทิต ใน อบต.ดอนแร่</t>
  </si>
  <si>
    <t>ประชาชนได้ประโยชน์จากการตระหนักในการใช้พลังงานทดแทน ลดภาวะโลกร้อน</t>
  </si>
  <si>
    <t>สำนักปลัดอบต.ดอนแร่สนง. พลังงาน</t>
  </si>
  <si>
    <t>ฝึกอบรมให้ความรู้ด้านพลังงานทดแทน</t>
  </si>
  <si>
    <t>เพื่อให้ประชาชนมีความรู้พลังงานทดแทน</t>
  </si>
  <si>
    <t>กิจกรรมฝึกอบรม และศึกษาดูงานเกี่ยวกับการจัดการพลังงานในชุมชน</t>
  </si>
  <si>
    <t>ประชาชนได้รับประโยชน์จากการมีความรู้ด้านการใช้พลังงานทดแทนเพิ่มขึ้น</t>
  </si>
  <si>
    <t>สนง.พลังงานสำนักปลัดอบต.ดอนแร่</t>
  </si>
  <si>
    <t>อบรมอาสาสมัครอนุรักษ์ทรัพยากรธรรมชาติและสิ่งแวดล้อม</t>
  </si>
  <si>
    <t>เพื่อให้เยาวชนและประชาชนร่วมกันอนุรักษ์ทรัพยากรธรรมชาติ สิ่งแวดล้อมให้แก่เยาวชน และประชาชน</t>
  </si>
  <si>
    <t>อบรมส่งเสริมความรู้ความเข้าใจในการอนุรักษ์ทรัพยากรธรรมชาติ และสิ่งแวดล้อมให้แก่ เด็ก เยาวชน และประชาชนโดยทั่วไป</t>
  </si>
  <si>
    <t>เยาวชนและประชาชนมีส่วนร่วมในการอนุรักษ์ทรัพยากรธรรมชาติและสิ่งแวดล้อม</t>
  </si>
  <si>
    <t>จัดตั้งทีมงานอาสาสมัครพลังงานชุมชนเพื่อพิทักษ์สิ่งแวดล้อม ตำบลดอนแร่</t>
  </si>
  <si>
    <t>เพื่อให้ทรัพยากรธรรมชาติและสิ่งแวดล้อมได้รับการป้องกัน และฟื้นฟูให้อยู่ในสภาพที่สมบูรณ์</t>
  </si>
  <si>
    <t>กิจกรรม/ฝึกอบรมให้ความรู้และฝึกปฏิบัติเกี่ยวกับการป้องกันและฟื้นฟูทรัพยากรธรรมชาติ และสิ่งอแวดล้อม ภายในตำบล ดอนแร่</t>
  </si>
  <si>
    <t>ทรัพยากรธรรมชาติและสิ่งแวดล้อมได้รับการอนุรักษ์และฟื้นฟูเพิ่มขึ้น</t>
  </si>
  <si>
    <t>ประชาชนได้รับประโยชน์จากทรัพยากรธรรมชาติและสิ่งแวดล้อม ได้รับการปกป้อง และฟื้นฟูให้อยู่ในสภาพที่ อุดมสมบูรณ์</t>
  </si>
  <si>
    <t>จัดซื้อรถเก็บขยะ</t>
  </si>
  <si>
    <t>เพื่อใช้ในการเก็บขยะมูลฝอยภายในตำบลดอนแร่</t>
  </si>
  <si>
    <t xml:space="preserve">จัดซื้อรถยนต์บรรทุกเก็บขยะเครื่องยนต์ดีเซล ขนาด 6 ล้อจำนวน 1 คัน  </t>
  </si>
  <si>
    <t>หน่วยงานอื่นของรัฐ     กองช่าง  อบต.ดอนแร่</t>
  </si>
  <si>
    <t>แผนพัฒนาท้องถิ่นสี่ปี (พ.ศ. 2561 - 2564)</t>
  </si>
  <si>
    <t>ปี 2564</t>
  </si>
  <si>
    <t>รวม 4 ปี</t>
  </si>
  <si>
    <t>1.1 แผนงานเคหะและชุมชน</t>
  </si>
  <si>
    <t>1.2 แผนงานอุตสาหกรรมและการโยธา</t>
  </si>
  <si>
    <t>1.3 แผนงานการพาณิชย์</t>
  </si>
  <si>
    <t>2.1 แผนงานสร้างความเข้มแข็งของชุมชน</t>
  </si>
  <si>
    <t>2.2 แผนงานการศาสนา วัฒนธรรมและนันทนาการ</t>
  </si>
  <si>
    <t>2.3 แผนงานการเกษตร</t>
  </si>
  <si>
    <t>3.1 แผนงานการศึกษา</t>
  </si>
  <si>
    <t>3.2 แผนงานสาธารณสุข</t>
  </si>
  <si>
    <t>3.3 แผนงานสังคมสงเคราะห์</t>
  </si>
  <si>
    <t>3.4 แผนงานสร้างความเข้มแข็งของชุมชน</t>
  </si>
  <si>
    <t>3.5 แผนงานการศาสนา วัฒนธรรม และนันทนาการ</t>
  </si>
  <si>
    <t>4.1 แผนงานการรักษาความสงบภายใน</t>
  </si>
  <si>
    <t>5.1 แผนงานเคหะและชุมชน</t>
  </si>
  <si>
    <t>5.2 แผนงานการเกษตร</t>
  </si>
  <si>
    <t>6.1 แผนงานบริหารงานทั่วไป</t>
  </si>
  <si>
    <t>6.2 แผนงานสร้างความเข้มแข้งของชุมชน</t>
  </si>
  <si>
    <t>ก่อสร้างโรงสูบน้ำขนาด 1.50x1.50 เมตรรวางท่อส่งน้ำ PVC ขนาดเส้นผ่าศูนย์กลาง 3 นิ้ว ชั้น 13.5 ยาว 512 เมตร(รายละเอียดตามแบบ อบต.ดอนแร่ กำหนด)</t>
  </si>
  <si>
    <t>ก่อสร้างหอถังพร้อมระบบประปาหมู่บ้านและเจาะบ่อบาดาล หมู่ที่ 5</t>
  </si>
  <si>
    <t xml:space="preserve">ก่อสร้างขยายสะพานคอนกรีตเสริมเหล็ก(หน้าวัดทุ่งหญ้าคมบาง) หมู่ที่ 10  ตำบลดอนแร่ </t>
  </si>
  <si>
    <t>หน้า 60</t>
  </si>
  <si>
    <t>หน้า 61</t>
  </si>
  <si>
    <t>ขยายเขตไฟฟ้า พร้อมติดตั้งไฟฟ้าส่องสว่าง ภายในตำบลดอนแร่</t>
  </si>
  <si>
    <t>เพื่อให้ครัวเรือนในตำบลดอนแร่มีไฟฟ้าใช้อย่างทั่วถึง เพื่อเพิ่มแสงสว่างในเส้นทางสัญจรภายในตำบลดอนแร่</t>
  </si>
  <si>
    <t>ขยายเขตไฟฟ้าแรงต่ำภายในตำบล พร้อมติดตั้งโคมไฟส่องสว่างรายทางตามแบบ อบต.ดอนแร่ กำหนด</t>
  </si>
  <si>
    <t>จำนวนครัวเรือนมีไฟฟ้าใช้เพิ่มขึ้นจำนวนเส้นทางที่มีแสงสว่างเพิ่มขึ้น</t>
  </si>
  <si>
    <t>ครัวเรือนในเขตตำบลดอนแร่มีไฟฟ้าใช้อย่างทั่วถึงประชาชนได้รับความสะดวกปลอดภัยในการสัญจรไปมา</t>
  </si>
  <si>
    <t>กองช่างอบต.ดอนแร่(ประมาณราคาจากการไฟฟ้า)</t>
  </si>
  <si>
    <t>ขยายเขตไฟฟ้าแรงสูงสายท่าปู่ทิม-เขาตกน้ำ ระยะ 400 เมตร หมู่ที่ 6</t>
  </si>
  <si>
    <t>ส่งเสริมศูนย์ถ่ายทอดเทคโนโลยีเพื่อการเกษตร ตำบลดอนแร่</t>
  </si>
  <si>
    <t>เพื่อส่งเสริมอาชีพเกษตรกร เพื่อลดต้นทุนการผลิตของเกษตรกร</t>
  </si>
  <si>
    <t>ฝึกอบรมให้ความรู้เทคโนโลยีเพื่อการเกษตร ให้กับเกษตรกรส่งเสริมการลดต้นทุนการใช้พลังงานของเกษตรกรในการผลิตทางการเกษตร</t>
  </si>
  <si>
    <t>ประชาชนได้รับประโยชน์จากการได้รับความรู้ทางด้านเทคโนโลยีเพื่อการเกษตร ในการประกอบอาชีพทำให้เป็นการลดต้นทุนและเพิ่มรายได้แก่เกษตรกร</t>
  </si>
  <si>
    <t>ส่งเสริมสนับสนุนกลุ่มเลี้ยงหมูหลุมตำบลดอนแร่</t>
  </si>
  <si>
    <t>เพื่อให้ประชาชนมีความรู้เกี่ยวกับการเลี้ยงหมูหลุ่ม และส่งเสริมรายได้แก่ประชาชน โดยการสร้างงานสร้างอาชีพเสริม</t>
  </si>
  <si>
    <t>ส่งเสริมการดำเนินงานของกลุ่มหมูหลุม โดยการจัดฝึกอบรม ประชุมให้กับ ประชาชน ผู้สูงอายุ ส่งเสริม กลุ่มองค์กรต่างๆ และสนับสนุนประชาชนในการให้เลี้ยงหมูหลุมประกอบอาชีพเสริมในครัวเรือน</t>
  </si>
  <si>
    <t>จำนวนครัวเรือนมีความรู้ในการเลี้ยงหมูหลุมเพิ่มขึ้นจำนวนครัวเรือนได้รับการส่งเสริมการกระจายรายได้เพิ่มขึ้น</t>
  </si>
  <si>
    <t>ประชาชน ผู้สูงอายุ และกลุ่มองค์กรต่างๆ สามารถพึ่งตนเองได้เพิ่มประสิทธิภาพในการประกอบอาชีพให้กับประชาชน ทำให้เป็นการลดต้นทุนและเพิ่มรายได้</t>
  </si>
  <si>
    <t xml:space="preserve">อุดหนุนโครงการ "ท่องเที่ยวราชบุรี ของดีเมืองโอ่ง </t>
  </si>
  <si>
    <t>เพื่อส่งเสริมการท่องเที่ยวของจังหวัดราชบุรี และอำเภอเมืองราชบุรีให้เป็นที่รู้จักกันอย่างแพร่หลายอีกทั้งแสดงออกถึงขนบธรรมเนียมศิลปวัฒนธรรมอันดีงามของชนเผ่าต่างๆ และเป็นการเพิ่มพูนรายได้ให้แก่ประชาชนในเขตอำเภอเมืองราชบุรี</t>
  </si>
  <si>
    <t xml:space="preserve">อุดหนุนงบประมาณให้กับที่ทำการปกครองอำเภอเมืองราชบุรี ในการจัดทำโครงการ "ท่องเที่ยวราชบุรี ของดีเมืองโอ่ง </t>
  </si>
  <si>
    <t>ประชาชนมีรายได้จากการจำหน่ายผลิตภัณฑ์ท้องถิ่นเพิ่มขึ้น</t>
  </si>
  <si>
    <t xml:space="preserve">นักท่องเที่ยวรู้จักแหล่งท่องเที่ยว ศิลปวัฒนธรรม และขนบธรรมเนียม ชนเผ่าต่าง ๆ ในจังหวัดราชบุรีมากยิ่งขึ้น  </t>
  </si>
  <si>
    <t>ส่งเสริมสนับสนุนกลุ่มผักปลอดสารพิษ ตำบลดอนแร่</t>
  </si>
  <si>
    <t>เพื่อส่งเสริมรายได้แก่ประชาชนโดยการสร้างงานสร้างอาชีพเสริม</t>
  </si>
  <si>
    <t>สนับสนุนประชาชนในการประกอบอาชีพเสริมในครัวเรือน</t>
  </si>
  <si>
    <t>ส่งเสริมสุขภาพเด็ก 0-5 ปี ตำบล ดอนแร่</t>
  </si>
  <si>
    <t>เพื่อให้เด็ก 0-5 ปี ได้รับการตรวจพัฒนาการเด็กและกระตุ้นพัฒนาการที่ถูกต้องสมวัย ส่งเสริมให้เด็ก 0-5 ปี ได้รับการสร้างเสริมภูมิคุ้มกันโรคครบตามเกณฑ์ที่กำหนด   และส่งเสริมงานทันตกรรมในกลุ่มเด็ก 0-5 ปีและผู้ปกครอง</t>
  </si>
  <si>
    <t>เด็กกลุ่มเป้าหมาย (อายุ 9 ,18,30,42 เดือน)ได้รับการตรวจคัดกรองพัฒนาการร้อยละ 100 เด็กพัฒนาการสงสัยล่าช้า ได้รับการกระตุ้นพัฬนาการร้อยละ 100 และเด็ก 0-5 ปี ได้รับวัคซีนครบตามเกณฑ์ร้อยละ 100</t>
  </si>
  <si>
    <t>จำนวน ร้อยละ     ของเด็กมีพัฒนาการสมวัยเพิ่มขึ้น</t>
  </si>
  <si>
    <t>เด็ก 0-5 ปี มีพัฒนาการสมวัยและได้รับบริการวัคซีนขั้นพื้นฐานครบ</t>
  </si>
  <si>
    <t>กองทุนหลักประกันสุขภาพ    รพ.สต.        ดอนแร่     อบต.ดอนแร่</t>
  </si>
  <si>
    <t>ปรับเปลี่ยนพฤติกรรมสุขภาพกลุ่มเสี่ยงโรคเบาหวาน และความดันโลหิตสูง</t>
  </si>
  <si>
    <t>เพื่อให้กลุ่มเสี่ยงโรคเบาหวานและความดันสูงได้รับการปรับเปลี่ยนพฤติกรรมสุขภาพ</t>
  </si>
  <si>
    <t>กลุ่มเสี่ยงโรคเบาหวานและความดันโลหิตสูงได้รับการปรับเปลี่ยนพฤติกรรมสุขภาพร้อยละ 50</t>
  </si>
  <si>
    <t>จำนวนร้อยละของกลุ่มผู้ป่วยสามารถปรับเปลี่ยนพฤติกรรมร้อยละ 50 ขึ้นไป</t>
  </si>
  <si>
    <t>กลุ่มเสี่ยงได้ปรับเปลี่ยนพฤติกรรมที่ทำให้เกิดโรคเบาหวาน และความดันโลหิตสูง</t>
  </si>
  <si>
    <t>กองทันหลักประกันสุขภาพ    รพ.สต.        ดอนแร่     อบต.ดอนแร่</t>
  </si>
  <si>
    <t>ผู้สูงวัยสร้างจิตสดใสร่างกายแข็งแรง</t>
  </si>
  <si>
    <t>เพื่อให้ผู้สูงอายุได้รับการตรวจคัดกรองสุขภาพ 6 โรค และกระตุ้นให้ผู้สูงอายุมีพฤติกรรมสุขภาพที่พึงประสงค์ 5 ข้อ</t>
  </si>
  <si>
    <t>ผู้สูงอายุตำบลดอนแร่ไม่น้อยกว่าร้อยละ 90 ได้รับการตรวจคัดกรองสุขภาพ 6 โรค ผู้สูงอายุมีสมุดประจำตัวร้อยละ 100 ผู้สูงอายุได้รับการประเมินพฤติกรรมที่พึงประสงค์ไม่น้อยกว่าร้อยละ 60 ผู้สูงอายุมีพฤติกรรมที่พึงประสง 4 ข้อคือ 1 พฤติกรรมการออกกำลังกายอย่างน้อยสัปดาห์ละ 3 วัน 2. รับประทานผักสด ผลไม้สดเป็นประจำ 3.ดื่มน้ำอย่างน้อยวันละ 8 แก้ว 4.ไม่สูบบุหรี/ไม่สูบยาเส้น 5. ไม่ดื่มเครื่องดื่มที่มีส่วนผสมแอลกอฮอล์เช่นสุรา เบียร์ ยาดองเหล้า ร้อยละ 40</t>
  </si>
  <si>
    <t>ร้อยละของผู้สูงอายุมีสุขภาพที่พึงประสงค์เพิ่มขึ้น</t>
  </si>
  <si>
    <t>ผู้สูงอายุได้รับการดูแลรักษาและเข้าถึงบริการสุขภาพที่มีคุณภาพและมาตรฐาน</t>
  </si>
  <si>
    <t>เกษตรกรปลอดภัยลดใช้สารเคมี ตำบลดอนแร่</t>
  </si>
  <si>
    <t>เพื่อให้เกษตรกรป้องกันตนเองจากการใช้สารเคมีอย่างถูกวิธี</t>
  </si>
  <si>
    <t>มีคลีนิคให้บริการสุขภาพเกษตรกร ใน รพ.สต.     เกษตรกรได้รับการตรวจหาสารพิษตกค้างในร่างกายร้อยละ 80 และเกษตรกรได้รับการปรับเปลี่ยนพฤติกรรมการใช้วสารเคมีที่ถูกวิธีร้อยละ 50</t>
  </si>
  <si>
    <t>จำนวน ร้อยละของเกษตรกรปลอดภัยและลดการใช้สารเคมี เพิ่มขึ้น</t>
  </si>
  <si>
    <t>เกษตรกรในตำบลดอนแร่ปรับเปลี่ยนพฤติกรรมการใช้สารเคมีได้ถูกวิธี</t>
  </si>
  <si>
    <t>ขยับกายสบายชีวี</t>
  </si>
  <si>
    <t>เพื่อให้ประชาชนทุกเพศทุกวัยมีสุขภาพพลานมัยที่สมบูรณ์แข็งแรง</t>
  </si>
  <si>
    <t>ส่งเสริม ชมรม เต้นแอโรบิคทุกหมู่บ้าน (หมู่ที่ 1 - หมู่ที่ 10)</t>
  </si>
  <si>
    <t>จำนวนประชาชนมีสุขภาพดีขึ้น</t>
  </si>
  <si>
    <t>ประชาชนได้รับประโยชน์จากการมีรางกายและสุขภาพที่แข็งแรงปราศจากโรคภัยไข้เจ็บ</t>
  </si>
  <si>
    <t>กองทุนระบบหลักประกันสุขภาพ</t>
  </si>
  <si>
    <t>เพื่อให้ประชาชนมีหลักประกันสุขภาพในชุมชนท้องถิ่น</t>
  </si>
  <si>
    <t>สนับสนุนกองทุนหลักประกันด้านสุขภาพภายในตำบลดอนแร่</t>
  </si>
  <si>
    <t>ประชาชนมีหลักประกันสุขภาพในชุมชนท้องถิ่นโดยมีกองทุนหลักประกันสุขภาพท้องถิ่น</t>
  </si>
  <si>
    <t>พัฒนาศักยภาพอาสาสมัครสาธารณสุขประจำหมู่บ้าน(อสม.)</t>
  </si>
  <si>
    <t>เพื่อส่งเสริมกิจกรรมแก่ อสม.และเพิ่มศักยภาพในการดำเนินงานด้านสาธารณสุขชุมชน</t>
  </si>
  <si>
    <t>จัดฝึกอบรมและศึกษาดูงานให้กับ อสม. ตำบลดอนแร่</t>
  </si>
  <si>
    <t>อสม.มีความรู้และสามารถเป็นผู้นำในการสร้างสุขภาพให้แก่ชุมชน</t>
  </si>
  <si>
    <t>สนับสนุนโครงการดูแลสุขภาพเกษตรกรกลุ่มเสี่ยง จากการใช้สารเคมีกำจัดศัตรูพืช</t>
  </si>
  <si>
    <t>เพื่อประเมินและเฝ้าระวังสุขภาพของกลุ่มเสี่ยงจากการใช้สารเคมีกำจัดศัตรูพืช</t>
  </si>
  <si>
    <t>อุดหนุน รพ.สต.ดอนแร่ ในการจัดทำโครงการดูแลสุขภาพเกษตรกรกลุ่มเสี่ยงจากการใช้สารเคมีกำจัดศัตรูพืช</t>
  </si>
  <si>
    <t>เกษตรกรและกลุ่มเสี่ยงที่มีสารเคมีตกค้างในเลือดได้รับการดูแลอย่างต่อเนื่อง</t>
  </si>
  <si>
    <t>สนับสนุนโครงการคุ้มครองผู้บริโภค</t>
  </si>
  <si>
    <t>เพื่อกระตุ้นให้ผู้ประกอบการร้านอาหาร แผงลอย มีความรู้ความเข้าใจในเรื่องสุขาภิบาลและประชาชนได้บริโภคอาหาร</t>
  </si>
  <si>
    <t>อุดหนุน รพ.สต.ดอนแร่ ในการจัดทำโครงการคุ้มครองผู้บริโภค</t>
  </si>
  <si>
    <t>จำนวนประชาชนได้รับการคุ้มครองเพิ่มขึ้น</t>
  </si>
  <si>
    <t>ประชาชนได้ประโยชน์ จากการบริโภคอาหารในร้านอาหารที่สะอาดและปลอดภัย</t>
  </si>
  <si>
    <t>สนับสนุนอาสาสมัครสาธารณสุขประจำหมู่บ้านในเขต อบต.ดอนแร่</t>
  </si>
  <si>
    <t>เพื่อให้อาสาสมัครสาธารณสุขประจำหมู่บ้านมีความรู้ และเพิ่มศักยภาพในการเผยแพร่ข้อมูลในการควบคุมและป้องกันโรคติดต่อ</t>
  </si>
  <si>
    <t>สนับสนุนกิจกรรมของกลุ่มอาสาสมัครสาธารณสุขหมู่บ้านหมู่ที่ 1 - หมู่ที่ 10</t>
  </si>
  <si>
    <t>สมาชิก อสม. ประชาสัมพันธ์และปฏิบัติงานในการเผยแพร่ความรู้เกี่ยวกับการป้องกันและควบคุมโรคติดต่อ</t>
  </si>
  <si>
    <t>งานพัฒนาชุมชน  สำนักปลัดอบต.ดอนแร่</t>
  </si>
  <si>
    <t>ส่งเสริมและสนับสนุนการดำเนินงานศูนย์สาธารณสุขมูลฐาน ตำบลดอนแร่</t>
  </si>
  <si>
    <t>เพื่อให้ศูนย์สาธารณสุขมูลฐานตำบลดอนแร่ ปฏิบัติงานได้อย่างมีศักยภาพเพิ่มขึ้น</t>
  </si>
  <si>
    <t>กิจกรรมส่งเสริมและสนับสนุนการดำเนินงานของศูนย์สาธารณสุขมูลฐาน ตำบลดอนแร่</t>
  </si>
  <si>
    <t>อสม.ที่ได้รับการพัฒนามีศักยภาพเพิ่มขึ้น</t>
  </si>
  <si>
    <t>ศูนย์สาธารณสุขมูลฐานต.ดอนแร่ ปฏิบัติงานอย่างมีศักยภาพเพิ่มมากขึ้น</t>
  </si>
  <si>
    <t>ส่งเสริมสุขภาพผู้สูงอายุ และผู้พิการ โดยหลัก 3 อ. (อาหาร ออกกำลังกาย อารมณ์)</t>
  </si>
  <si>
    <t>เพื่อให้ญาติหรือผู้ดูแลมีความรู้และทักษะในการดูแลและฟื้นฟูสมรรถภาพผู้สูงอายุและผู้พิการ</t>
  </si>
  <si>
    <t>กิจกรรมส่งเสริมสุขภาพผู้สูงอายุ และผู้พิการโดยหลัก 3 อ. (อาหาร ออกกำลังกาย อารมณ์)</t>
  </si>
  <si>
    <t>จำนวนผู้สูงอายุ และผู้พิการได้รับการดูแลถูกวีเพิ่มขึ้น</t>
  </si>
  <si>
    <t>ญาติหรือผู้ดูแลผู้สูงอายุ และผู้พิการมีความรู้ มีทักษะสามารถให้การดูแลฟื้นฟูสมรรถภาพได้ถูกวิธี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</si>
</sst>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7">
    <font>
      <sz val="10"/>
      <name val="Arial"/>
      <family val="0"/>
    </font>
    <font>
      <sz val="11"/>
      <color indexed="63"/>
      <name val="Tahoma"/>
      <family val="2"/>
    </font>
    <font>
      <sz val="8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63"/>
      <name val="TH SarabunIT๙"/>
      <family val="2"/>
    </font>
    <font>
      <b/>
      <sz val="14"/>
      <color indexed="63"/>
      <name val="TH SarabunIT๙"/>
      <family val="2"/>
    </font>
    <font>
      <b/>
      <sz val="16"/>
      <color indexed="63"/>
      <name val="TH SarabunIT๙"/>
      <family val="2"/>
    </font>
    <font>
      <b/>
      <sz val="13"/>
      <color indexed="63"/>
      <name val="TH SarabunIT๙"/>
      <family val="2"/>
    </font>
    <font>
      <sz val="13"/>
      <color indexed="63"/>
      <name val="TH SarabunIT๙"/>
      <family val="2"/>
    </font>
    <font>
      <sz val="13"/>
      <color indexed="60"/>
      <name val="TH SarabunIT๙"/>
      <family val="2"/>
    </font>
    <font>
      <sz val="13"/>
      <color indexed="51"/>
      <name val="TH SarabunIT๙"/>
      <family val="2"/>
    </font>
    <font>
      <sz val="13"/>
      <color indexed="13"/>
      <name val="TH SarabunIT๙"/>
      <family val="2"/>
    </font>
    <font>
      <sz val="13"/>
      <color indexed="40"/>
      <name val="TH SarabunIT๙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sz val="13"/>
      <color rgb="FFC00000"/>
      <name val="TH SarabunIT๙"/>
      <family val="2"/>
    </font>
    <font>
      <sz val="13"/>
      <color rgb="FFFFC000"/>
      <name val="TH SarabunIT๙"/>
      <family val="2"/>
    </font>
    <font>
      <sz val="13"/>
      <color rgb="FF92D050"/>
      <name val="TH SarabunIT๙"/>
      <family val="2"/>
    </font>
    <font>
      <sz val="13"/>
      <color rgb="FF00B0F0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48" fillId="0" borderId="0" xfId="0" applyFont="1" applyAlignment="1">
      <alignment shrinkToFit="1"/>
    </xf>
    <xf numFmtId="49" fontId="48" fillId="0" borderId="0" xfId="0" applyNumberFormat="1" applyFont="1" applyAlignment="1">
      <alignment horizontal="center" shrinkToFit="1"/>
    </xf>
    <xf numFmtId="0" fontId="48" fillId="0" borderId="0" xfId="0" applyFont="1" applyBorder="1" applyAlignment="1">
      <alignment/>
    </xf>
    <xf numFmtId="3" fontId="48" fillId="0" borderId="0" xfId="0" applyNumberFormat="1" applyFont="1" applyAlignment="1">
      <alignment horizontal="center" shrinkToFi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5" fillId="0" borderId="0" xfId="0" applyFont="1" applyAlignment="1">
      <alignment shrinkToFit="1"/>
    </xf>
    <xf numFmtId="187" fontId="5" fillId="0" borderId="10" xfId="42" applyNumberFormat="1" applyFont="1" applyBorder="1" applyAlignment="1">
      <alignment horizontal="center" shrinkToFit="1"/>
    </xf>
    <xf numFmtId="3" fontId="5" fillId="0" borderId="10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3" fontId="6" fillId="0" borderId="11" xfId="0" applyNumberFormat="1" applyFont="1" applyBorder="1" applyAlignment="1">
      <alignment horizontal="center" shrinkToFit="1"/>
    </xf>
    <xf numFmtId="1" fontId="6" fillId="0" borderId="11" xfId="42" applyNumberFormat="1" applyFont="1" applyBorder="1" applyAlignment="1">
      <alignment horizontal="center" shrinkToFit="1"/>
    </xf>
    <xf numFmtId="0" fontId="5" fillId="0" borderId="12" xfId="0" applyFont="1" applyBorder="1" applyAlignment="1">
      <alignment shrinkToFit="1"/>
    </xf>
    <xf numFmtId="0" fontId="5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6" fillId="0" borderId="15" xfId="0" applyFont="1" applyBorder="1" applyAlignment="1">
      <alignment shrinkToFit="1"/>
    </xf>
    <xf numFmtId="0" fontId="6" fillId="0" borderId="15" xfId="0" applyFont="1" applyBorder="1" applyAlignment="1">
      <alignment wrapText="1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3" fontId="5" fillId="0" borderId="20" xfId="0" applyNumberFormat="1" applyFont="1" applyBorder="1" applyAlignment="1">
      <alignment horizontal="center" shrinkToFit="1"/>
    </xf>
    <xf numFmtId="1" fontId="5" fillId="0" borderId="20" xfId="0" applyNumberFormat="1" applyFont="1" applyBorder="1" applyAlignment="1">
      <alignment horizontal="center" shrinkToFit="1"/>
    </xf>
    <xf numFmtId="1" fontId="5" fillId="0" borderId="20" xfId="42" applyNumberFormat="1" applyFont="1" applyBorder="1" applyAlignment="1">
      <alignment horizontal="center" shrinkToFit="1"/>
    </xf>
    <xf numFmtId="187" fontId="5" fillId="0" borderId="13" xfId="42" applyNumberFormat="1" applyFont="1" applyBorder="1" applyAlignment="1">
      <alignment horizontal="center" shrinkToFit="1"/>
    </xf>
    <xf numFmtId="1" fontId="5" fillId="0" borderId="13" xfId="42" applyNumberFormat="1" applyFont="1" applyBorder="1" applyAlignment="1">
      <alignment horizontal="center" shrinkToFit="1"/>
    </xf>
    <xf numFmtId="187" fontId="5" fillId="0" borderId="14" xfId="42" applyNumberFormat="1" applyFont="1" applyBorder="1" applyAlignment="1">
      <alignment horizontal="center" shrinkToFit="1"/>
    </xf>
    <xf numFmtId="1" fontId="5" fillId="0" borderId="14" xfId="42" applyNumberFormat="1" applyFont="1" applyBorder="1" applyAlignment="1">
      <alignment horizontal="center" shrinkToFit="1"/>
    </xf>
    <xf numFmtId="0" fontId="6" fillId="0" borderId="15" xfId="0" applyFont="1" applyBorder="1" applyAlignment="1">
      <alignment wrapText="1"/>
    </xf>
    <xf numFmtId="187" fontId="6" fillId="0" borderId="16" xfId="42" applyNumberFormat="1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187" fontId="6" fillId="0" borderId="16" xfId="42" applyNumberFormat="1" applyFont="1" applyBorder="1" applyAlignment="1">
      <alignment horizontal="right" shrinkToFit="1"/>
    </xf>
    <xf numFmtId="3" fontId="6" fillId="0" borderId="16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3" fontId="5" fillId="0" borderId="0" xfId="0" applyNumberFormat="1" applyFont="1" applyBorder="1" applyAlignment="1">
      <alignment horizontal="center" shrinkToFit="1"/>
    </xf>
    <xf numFmtId="1" fontId="5" fillId="0" borderId="0" xfId="42" applyNumberFormat="1" applyFont="1" applyBorder="1" applyAlignment="1">
      <alignment horizontal="center" shrinkToFit="1"/>
    </xf>
    <xf numFmtId="4" fontId="49" fillId="0" borderId="21" xfId="0" applyNumberFormat="1" applyFont="1" applyBorder="1" applyAlignment="1">
      <alignment horizontal="center" vertical="center" wrapText="1"/>
    </xf>
    <xf numFmtId="3" fontId="49" fillId="0" borderId="21" xfId="0" applyNumberFormat="1" applyFont="1" applyBorder="1" applyAlignment="1">
      <alignment horizontal="center" vertical="center" wrapText="1"/>
    </xf>
    <xf numFmtId="3" fontId="49" fillId="0" borderId="22" xfId="0" applyNumberFormat="1" applyFont="1" applyBorder="1" applyAlignment="1">
      <alignment horizontal="center" vertical="center" wrapText="1"/>
    </xf>
    <xf numFmtId="3" fontId="49" fillId="0" borderId="21" xfId="0" applyNumberFormat="1" applyFont="1" applyBorder="1" applyAlignment="1">
      <alignment horizontal="center" vertical="center" wrapText="1"/>
    </xf>
    <xf numFmtId="3" fontId="49" fillId="0" borderId="22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left" vertical="top" wrapText="1" shrinkToFit="1"/>
    </xf>
    <xf numFmtId="3" fontId="50" fillId="0" borderId="11" xfId="0" applyNumberFormat="1" applyFont="1" applyBorder="1" applyAlignment="1">
      <alignment horizontal="center" vertical="top" wrapText="1" shrinkToFit="1"/>
    </xf>
    <xf numFmtId="49" fontId="50" fillId="0" borderId="11" xfId="0" applyNumberFormat="1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 wrapText="1" shrinkToFit="1"/>
    </xf>
    <xf numFmtId="4" fontId="50" fillId="0" borderId="11" xfId="0" applyNumberFormat="1" applyFont="1" applyBorder="1" applyAlignment="1">
      <alignment horizontal="left" vertical="top" wrapText="1"/>
    </xf>
    <xf numFmtId="3" fontId="50" fillId="0" borderId="11" xfId="0" applyNumberFormat="1" applyFont="1" applyBorder="1" applyAlignment="1">
      <alignment horizontal="center" vertical="top"/>
    </xf>
    <xf numFmtId="3" fontId="50" fillId="0" borderId="11" xfId="0" applyNumberFormat="1" applyFont="1" applyBorder="1" applyAlignment="1">
      <alignment horizontal="center" vertical="top" wrapText="1"/>
    </xf>
    <xf numFmtId="4" fontId="50" fillId="0" borderId="11" xfId="42" applyNumberFormat="1" applyFont="1" applyBorder="1" applyAlignment="1">
      <alignment horizontal="center" vertical="top" wrapText="1" shrinkToFit="1"/>
    </xf>
    <xf numFmtId="0" fontId="50" fillId="0" borderId="0" xfId="0" applyFont="1" applyAlignment="1">
      <alignment horizontal="left" vertical="top"/>
    </xf>
    <xf numFmtId="49" fontId="50" fillId="0" borderId="11" xfId="0" applyNumberFormat="1" applyFont="1" applyBorder="1" applyAlignment="1">
      <alignment horizontal="center" vertical="top" wrapText="1" shrinkToFit="1"/>
    </xf>
    <xf numFmtId="3" fontId="50" fillId="0" borderId="11" xfId="0" applyNumberFormat="1" applyFont="1" applyBorder="1" applyAlignment="1">
      <alignment horizontal="left" vertical="top" wrapText="1" shrinkToFit="1"/>
    </xf>
    <xf numFmtId="43" fontId="50" fillId="0" borderId="11" xfId="0" applyNumberFormat="1" applyFont="1" applyBorder="1" applyAlignment="1">
      <alignment horizontal="center" vertical="top" wrapText="1" shrinkToFit="1"/>
    </xf>
    <xf numFmtId="0" fontId="50" fillId="0" borderId="11" xfId="0" applyFont="1" applyBorder="1" applyAlignment="1">
      <alignment horizontal="center" vertical="top" wrapText="1" shrinkToFit="1"/>
    </xf>
    <xf numFmtId="187" fontId="50" fillId="0" borderId="11" xfId="0" applyNumberFormat="1" applyFont="1" applyBorder="1" applyAlignment="1">
      <alignment horizontal="center" vertical="top" wrapText="1" shrinkToFit="1"/>
    </xf>
    <xf numFmtId="43" fontId="50" fillId="0" borderId="11" xfId="0" applyNumberFormat="1" applyFont="1" applyBorder="1" applyAlignment="1">
      <alignment horizontal="left" vertical="top" wrapText="1" shrinkToFit="1"/>
    </xf>
    <xf numFmtId="0" fontId="50" fillId="0" borderId="0" xfId="0" applyFont="1" applyAlignment="1">
      <alignment horizontal="left" vertical="top" wrapText="1" shrinkToFit="1"/>
    </xf>
    <xf numFmtId="187" fontId="50" fillId="0" borderId="11" xfId="0" applyNumberFormat="1" applyFont="1" applyBorder="1" applyAlignment="1">
      <alignment horizontal="left" vertical="top" wrapText="1" shrinkToFit="1"/>
    </xf>
    <xf numFmtId="49" fontId="51" fillId="0" borderId="11" xfId="0" applyNumberFormat="1" applyFont="1" applyBorder="1" applyAlignment="1">
      <alignment horizontal="center" vertical="top"/>
    </xf>
    <xf numFmtId="3" fontId="50" fillId="0" borderId="11" xfId="0" applyNumberFormat="1" applyFont="1" applyBorder="1" applyAlignment="1">
      <alignment horizontal="center" vertical="top" shrinkToFit="1"/>
    </xf>
    <xf numFmtId="187" fontId="50" fillId="0" borderId="11" xfId="0" applyNumberFormat="1" applyFont="1" applyBorder="1" applyAlignment="1">
      <alignment horizontal="center" vertical="top" shrinkToFit="1"/>
    </xf>
    <xf numFmtId="43" fontId="50" fillId="0" borderId="11" xfId="0" applyNumberFormat="1" applyFont="1" applyBorder="1" applyAlignment="1">
      <alignment horizontal="center" vertical="top" shrinkToFit="1"/>
    </xf>
    <xf numFmtId="3" fontId="50" fillId="0" borderId="11" xfId="0" applyNumberFormat="1" applyFont="1" applyBorder="1" applyAlignment="1" quotePrefix="1">
      <alignment horizontal="center" vertical="top" shrinkToFit="1"/>
    </xf>
    <xf numFmtId="4" fontId="50" fillId="0" borderId="11" xfId="42" applyNumberFormat="1" applyFont="1" applyBorder="1" applyAlignment="1">
      <alignment horizontal="left" vertical="top" wrapText="1" shrinkToFit="1"/>
    </xf>
    <xf numFmtId="3" fontId="50" fillId="0" borderId="11" xfId="42" applyNumberFormat="1" applyFont="1" applyBorder="1" applyAlignment="1">
      <alignment horizontal="center" vertical="top" wrapText="1" shrinkToFit="1"/>
    </xf>
    <xf numFmtId="3" fontId="50" fillId="0" borderId="11" xfId="42" applyNumberFormat="1" applyFont="1" applyBorder="1" applyAlignment="1" quotePrefix="1">
      <alignment horizontal="center" vertical="top" shrinkToFit="1"/>
    </xf>
    <xf numFmtId="3" fontId="50" fillId="0" borderId="11" xfId="0" applyNumberFormat="1" applyFont="1" applyBorder="1" applyAlignment="1" quotePrefix="1">
      <alignment horizontal="center" vertical="top" wrapText="1" shrinkToFit="1"/>
    </xf>
    <xf numFmtId="3" fontId="50" fillId="0" borderId="11" xfId="42" applyNumberFormat="1" applyFont="1" applyBorder="1" applyAlignment="1" quotePrefix="1">
      <alignment horizontal="left" vertical="top" wrapText="1" shrinkToFit="1"/>
    </xf>
    <xf numFmtId="187" fontId="50" fillId="0" borderId="11" xfId="42" applyNumberFormat="1" applyFont="1" applyBorder="1" applyAlignment="1" quotePrefix="1">
      <alignment horizontal="center" vertical="top" shrinkToFit="1"/>
    </xf>
    <xf numFmtId="3" fontId="50" fillId="0" borderId="11" xfId="42" applyNumberFormat="1" applyFont="1" applyBorder="1" applyAlignment="1">
      <alignment horizontal="center" vertical="top" shrinkToFit="1"/>
    </xf>
    <xf numFmtId="49" fontId="50" fillId="0" borderId="22" xfId="0" applyNumberFormat="1" applyFont="1" applyBorder="1" applyAlignment="1">
      <alignment horizontal="center" vertical="top"/>
    </xf>
    <xf numFmtId="4" fontId="50" fillId="0" borderId="22" xfId="0" applyNumberFormat="1" applyFont="1" applyBorder="1" applyAlignment="1">
      <alignment horizontal="left" vertical="top" wrapText="1" shrinkToFit="1"/>
    </xf>
    <xf numFmtId="3" fontId="50" fillId="0" borderId="22" xfId="0" applyNumberFormat="1" applyFont="1" applyBorder="1" applyAlignment="1">
      <alignment horizontal="center" vertical="top"/>
    </xf>
    <xf numFmtId="3" fontId="50" fillId="0" borderId="22" xfId="0" applyNumberFormat="1" applyFont="1" applyBorder="1" applyAlignment="1">
      <alignment horizontal="center" vertical="top" wrapText="1"/>
    </xf>
    <xf numFmtId="3" fontId="50" fillId="0" borderId="22" xfId="0" applyNumberFormat="1" applyFont="1" applyBorder="1" applyAlignment="1">
      <alignment horizontal="center" vertical="top" shrinkToFit="1"/>
    </xf>
    <xf numFmtId="3" fontId="50" fillId="0" borderId="22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50" fillId="0" borderId="11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top" wrapText="1"/>
    </xf>
    <xf numFmtId="3" fontId="50" fillId="0" borderId="11" xfId="42" applyNumberFormat="1" applyFont="1" applyBorder="1" applyAlignment="1" quotePrefix="1">
      <alignment horizontal="center" vertical="top" wrapText="1" shrinkToFit="1"/>
    </xf>
    <xf numFmtId="0" fontId="50" fillId="0" borderId="0" xfId="0" applyFont="1" applyAlignment="1">
      <alignment horizontal="center" shrinkToFit="1"/>
    </xf>
    <xf numFmtId="49" fontId="50" fillId="0" borderId="23" xfId="0" applyNumberFormat="1" applyFont="1" applyBorder="1" applyAlignment="1">
      <alignment horizontal="center" vertical="top" wrapText="1" shrinkToFit="1"/>
    </xf>
    <xf numFmtId="187" fontId="50" fillId="0" borderId="11" xfId="42" applyNumberFormat="1" applyFont="1" applyBorder="1" applyAlignment="1">
      <alignment horizontal="center" vertical="top" shrinkToFit="1"/>
    </xf>
    <xf numFmtId="1" fontId="50" fillId="0" borderId="11" xfId="42" applyNumberFormat="1" applyFont="1" applyBorder="1" applyAlignment="1">
      <alignment horizontal="center" vertical="top" shrinkToFit="1"/>
    </xf>
    <xf numFmtId="0" fontId="50" fillId="0" borderId="11" xfId="0" applyFont="1" applyBorder="1" applyAlignment="1">
      <alignment horizontal="center" vertical="top" shrinkToFit="1"/>
    </xf>
    <xf numFmtId="49" fontId="50" fillId="0" borderId="24" xfId="0" applyNumberFormat="1" applyFont="1" applyBorder="1" applyAlignment="1">
      <alignment horizontal="center" vertical="top" wrapText="1" shrinkToFit="1"/>
    </xf>
    <xf numFmtId="4" fontId="50" fillId="0" borderId="21" xfId="0" applyNumberFormat="1" applyFont="1" applyBorder="1" applyAlignment="1">
      <alignment horizontal="left" vertical="top" wrapText="1" shrinkToFit="1"/>
    </xf>
    <xf numFmtId="0" fontId="50" fillId="0" borderId="21" xfId="0" applyFont="1" applyBorder="1" applyAlignment="1">
      <alignment horizontal="left" vertical="top" wrapText="1" shrinkToFit="1"/>
    </xf>
    <xf numFmtId="3" fontId="50" fillId="0" borderId="21" xfId="0" applyNumberFormat="1" applyFont="1" applyBorder="1" applyAlignment="1">
      <alignment horizontal="center" vertical="top" wrapText="1" shrinkToFit="1"/>
    </xf>
    <xf numFmtId="3" fontId="50" fillId="0" borderId="21" xfId="0" applyNumberFormat="1" applyFont="1" applyBorder="1" applyAlignment="1">
      <alignment horizontal="center" vertical="top" shrinkToFit="1"/>
    </xf>
    <xf numFmtId="3" fontId="50" fillId="0" borderId="24" xfId="0" applyNumberFormat="1" applyFont="1" applyBorder="1" applyAlignment="1">
      <alignment horizontal="center" vertical="top" shrinkToFit="1"/>
    </xf>
    <xf numFmtId="49" fontId="50" fillId="0" borderId="25" xfId="0" applyNumberFormat="1" applyFont="1" applyBorder="1" applyAlignment="1">
      <alignment horizontal="center" vertical="top" wrapText="1" shrinkToFit="1"/>
    </xf>
    <xf numFmtId="4" fontId="50" fillId="0" borderId="25" xfId="0" applyNumberFormat="1" applyFont="1" applyBorder="1" applyAlignment="1">
      <alignment horizontal="left" vertical="top" wrapText="1" shrinkToFit="1"/>
    </xf>
    <xf numFmtId="0" fontId="50" fillId="0" borderId="25" xfId="0" applyFont="1" applyBorder="1" applyAlignment="1">
      <alignment horizontal="left" vertical="top" wrapText="1" shrinkToFit="1"/>
    </xf>
    <xf numFmtId="3" fontId="50" fillId="0" borderId="25" xfId="42" applyNumberFormat="1" applyFont="1" applyBorder="1" applyAlignment="1">
      <alignment horizontal="center" vertical="top" wrapText="1" shrinkToFit="1"/>
    </xf>
    <xf numFmtId="3" fontId="50" fillId="0" borderId="25" xfId="0" applyNumberFormat="1" applyFont="1" applyBorder="1" applyAlignment="1">
      <alignment horizontal="center" vertical="top" wrapText="1" shrinkToFit="1"/>
    </xf>
    <xf numFmtId="49" fontId="50" fillId="0" borderId="21" xfId="0" applyNumberFormat="1" applyFont="1" applyBorder="1" applyAlignment="1">
      <alignment horizontal="center" vertical="top" wrapText="1"/>
    </xf>
    <xf numFmtId="4" fontId="50" fillId="0" borderId="21" xfId="0" applyNumberFormat="1" applyFont="1" applyBorder="1" applyAlignment="1">
      <alignment horizontal="left" vertical="top" wrapText="1"/>
    </xf>
    <xf numFmtId="3" fontId="50" fillId="0" borderId="21" xfId="0" applyNumberFormat="1" applyFont="1" applyBorder="1" applyAlignment="1">
      <alignment horizontal="center" vertical="top" wrapText="1"/>
    </xf>
    <xf numFmtId="3" fontId="51" fillId="0" borderId="26" xfId="0" applyNumberFormat="1" applyFont="1" applyBorder="1" applyAlignment="1">
      <alignment horizontal="center" vertical="top" wrapText="1"/>
    </xf>
    <xf numFmtId="187" fontId="50" fillId="0" borderId="21" xfId="0" applyNumberFormat="1" applyFont="1" applyBorder="1" applyAlignment="1">
      <alignment horizontal="center" vertical="top" wrapText="1" shrinkToFit="1"/>
    </xf>
    <xf numFmtId="3" fontId="51" fillId="0" borderId="21" xfId="0" applyNumberFormat="1" applyFont="1" applyBorder="1" applyAlignment="1">
      <alignment horizontal="center" vertical="top" wrapText="1"/>
    </xf>
    <xf numFmtId="49" fontId="50" fillId="0" borderId="27" xfId="0" applyNumberFormat="1" applyFont="1" applyBorder="1" applyAlignment="1">
      <alignment horizontal="center" vertical="top" wrapText="1" shrinkToFit="1"/>
    </xf>
    <xf numFmtId="3" fontId="50" fillId="0" borderId="25" xfId="0" applyNumberFormat="1" applyFont="1" applyBorder="1" applyAlignment="1" quotePrefix="1">
      <alignment horizontal="center" vertical="top" wrapText="1" shrinkToFit="1"/>
    </xf>
    <xf numFmtId="3" fontId="50" fillId="0" borderId="27" xfId="0" applyNumberFormat="1" applyFont="1" applyBorder="1" applyAlignment="1" quotePrefix="1">
      <alignment horizontal="center" vertical="top" wrapText="1" shrinkToFit="1"/>
    </xf>
    <xf numFmtId="187" fontId="50" fillId="0" borderId="11" xfId="42" applyNumberFormat="1" applyFont="1" applyBorder="1" applyAlignment="1">
      <alignment horizontal="center" vertical="top" wrapText="1" shrinkToFit="1"/>
    </xf>
    <xf numFmtId="0" fontId="50" fillId="0" borderId="0" xfId="0" applyFont="1" applyAlignment="1">
      <alignment shrinkToFit="1"/>
    </xf>
    <xf numFmtId="3" fontId="50" fillId="0" borderId="0" xfId="0" applyNumberFormat="1" applyFont="1" applyAlignment="1">
      <alignment horizontal="center" shrinkToFit="1"/>
    </xf>
    <xf numFmtId="49" fontId="50" fillId="0" borderId="21" xfId="0" applyNumberFormat="1" applyFont="1" applyBorder="1" applyAlignment="1">
      <alignment horizontal="center" vertical="top" wrapText="1" shrinkToFit="1"/>
    </xf>
    <xf numFmtId="3" fontId="50" fillId="0" borderId="21" xfId="42" applyNumberFormat="1" applyFont="1" applyBorder="1" applyAlignment="1">
      <alignment horizontal="center" vertical="top" wrapText="1" shrinkToFi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shrinkToFit="1"/>
    </xf>
    <xf numFmtId="3" fontId="48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 horizontal="center"/>
    </xf>
    <xf numFmtId="0" fontId="50" fillId="0" borderId="0" xfId="0" applyFont="1" applyAlignment="1">
      <alignment horizontal="center" vertical="top"/>
    </xf>
    <xf numFmtId="49" fontId="50" fillId="0" borderId="11" xfId="0" applyNumberFormat="1" applyFont="1" applyFill="1" applyBorder="1" applyAlignment="1">
      <alignment horizontal="center" vertical="top" wrapText="1" shrinkToFit="1"/>
    </xf>
    <xf numFmtId="4" fontId="50" fillId="0" borderId="11" xfId="0" applyNumberFormat="1" applyFont="1" applyFill="1" applyBorder="1" applyAlignment="1">
      <alignment horizontal="left" vertical="top" wrapText="1" shrinkToFit="1"/>
    </xf>
    <xf numFmtId="0" fontId="50" fillId="0" borderId="11" xfId="0" applyFont="1" applyFill="1" applyBorder="1" applyAlignment="1">
      <alignment horizontal="left" vertical="top" wrapText="1" shrinkToFit="1"/>
    </xf>
    <xf numFmtId="3" fontId="50" fillId="0" borderId="11" xfId="42" applyNumberFormat="1" applyFont="1" applyFill="1" applyBorder="1" applyAlignment="1">
      <alignment horizontal="center" vertical="top" wrapText="1" shrinkToFit="1"/>
    </xf>
    <xf numFmtId="3" fontId="50" fillId="0" borderId="11" xfId="0" applyNumberFormat="1" applyFont="1" applyFill="1" applyBorder="1" applyAlignment="1">
      <alignment horizontal="center" vertical="top" wrapText="1" shrinkToFit="1"/>
    </xf>
    <xf numFmtId="0" fontId="50" fillId="0" borderId="0" xfId="0" applyFont="1" applyFill="1" applyAlignment="1">
      <alignment horizontal="left" vertical="top" wrapText="1" shrinkToFit="1"/>
    </xf>
    <xf numFmtId="1" fontId="50" fillId="0" borderId="11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 horizontal="center"/>
    </xf>
    <xf numFmtId="1" fontId="50" fillId="0" borderId="11" xfId="0" applyNumberFormat="1" applyFont="1" applyBorder="1" applyAlignment="1">
      <alignment horizontal="center" vertical="top" wrapText="1" shrinkToFit="1"/>
    </xf>
    <xf numFmtId="49" fontId="48" fillId="0" borderId="0" xfId="0" applyNumberFormat="1" applyFont="1" applyAlignment="1">
      <alignment horizontal="center"/>
    </xf>
    <xf numFmtId="3" fontId="50" fillId="0" borderId="11" xfId="0" applyNumberFormat="1" applyFont="1" applyBorder="1" applyAlignment="1">
      <alignment horizontal="left" vertical="top" wrapText="1"/>
    </xf>
    <xf numFmtId="187" fontId="50" fillId="0" borderId="24" xfId="42" applyNumberFormat="1" applyFont="1" applyBorder="1" applyAlignment="1">
      <alignment horizontal="center" vertical="top" wrapText="1" shrinkToFit="1"/>
    </xf>
    <xf numFmtId="187" fontId="50" fillId="0" borderId="21" xfId="42" applyNumberFormat="1" applyFont="1" applyBorder="1" applyAlignment="1">
      <alignment horizontal="center" vertical="top" wrapText="1" shrinkToFit="1"/>
    </xf>
    <xf numFmtId="0" fontId="50" fillId="0" borderId="24" xfId="0" applyFont="1" applyBorder="1" applyAlignment="1">
      <alignment horizontal="left" vertical="top" wrapText="1" shrinkToFit="1"/>
    </xf>
    <xf numFmtId="3" fontId="50" fillId="0" borderId="26" xfId="0" applyNumberFormat="1" applyFont="1" applyBorder="1" applyAlignment="1">
      <alignment horizontal="left" vertical="top" wrapText="1" shrinkToFit="1"/>
    </xf>
    <xf numFmtId="4" fontId="50" fillId="0" borderId="22" xfId="0" applyNumberFormat="1" applyFont="1" applyBorder="1" applyAlignment="1">
      <alignment horizontal="left" vertical="top" wrapText="1"/>
    </xf>
    <xf numFmtId="4" fontId="50" fillId="0" borderId="22" xfId="0" applyNumberFormat="1" applyFont="1" applyBorder="1" applyAlignment="1">
      <alignment horizontal="center" vertical="top" wrapText="1"/>
    </xf>
    <xf numFmtId="49" fontId="50" fillId="0" borderId="0" xfId="0" applyNumberFormat="1" applyFont="1" applyAlignment="1">
      <alignment horizontal="center"/>
    </xf>
    <xf numFmtId="0" fontId="48" fillId="0" borderId="0" xfId="0" applyFont="1" applyAlignment="1">
      <alignment vertical="top" wrapText="1" shrinkToFit="1"/>
    </xf>
    <xf numFmtId="3" fontId="50" fillId="0" borderId="11" xfId="42" applyNumberFormat="1" applyFont="1" applyBorder="1" applyAlignment="1">
      <alignment horizontal="left" vertical="top" wrapText="1" shrinkToFit="1"/>
    </xf>
    <xf numFmtId="4" fontId="50" fillId="0" borderId="11" xfId="0" applyNumberFormat="1" applyFont="1" applyBorder="1" applyAlignment="1">
      <alignment vertical="top" wrapText="1" shrinkToFit="1"/>
    </xf>
    <xf numFmtId="0" fontId="50" fillId="0" borderId="0" xfId="0" applyFont="1" applyAlignment="1">
      <alignment vertical="top" wrapText="1" shrinkToFit="1"/>
    </xf>
    <xf numFmtId="1" fontId="50" fillId="0" borderId="21" xfId="0" applyNumberFormat="1" applyFont="1" applyBorder="1" applyAlignment="1">
      <alignment horizontal="center" vertical="top" wrapText="1" shrinkToFit="1"/>
    </xf>
    <xf numFmtId="4" fontId="50" fillId="0" borderId="21" xfId="0" applyNumberFormat="1" applyFont="1" applyBorder="1" applyAlignment="1">
      <alignment vertical="top" wrapText="1" shrinkToFit="1"/>
    </xf>
    <xf numFmtId="3" fontId="50" fillId="0" borderId="24" xfId="0" applyNumberFormat="1" applyFont="1" applyBorder="1" applyAlignment="1">
      <alignment horizontal="center" vertical="top" wrapText="1" shrinkToFit="1"/>
    </xf>
    <xf numFmtId="0" fontId="50" fillId="0" borderId="21" xfId="0" applyFont="1" applyBorder="1" applyAlignment="1">
      <alignment vertical="top" wrapText="1" shrinkToFit="1"/>
    </xf>
    <xf numFmtId="3" fontId="50" fillId="0" borderId="26" xfId="0" applyNumberFormat="1" applyFont="1" applyBorder="1" applyAlignment="1">
      <alignment horizontal="center" vertical="top" wrapText="1" shrinkToFit="1"/>
    </xf>
    <xf numFmtId="0" fontId="50" fillId="0" borderId="11" xfId="0" applyFont="1" applyBorder="1" applyAlignment="1">
      <alignment vertical="top" wrapText="1" shrinkToFit="1"/>
    </xf>
    <xf numFmtId="1" fontId="50" fillId="0" borderId="25" xfId="0" applyNumberFormat="1" applyFont="1" applyBorder="1" applyAlignment="1">
      <alignment horizontal="center" vertical="top" wrapText="1" shrinkToFit="1"/>
    </xf>
    <xf numFmtId="4" fontId="50" fillId="0" borderId="25" xfId="0" applyNumberFormat="1" applyFont="1" applyBorder="1" applyAlignment="1">
      <alignment vertical="top" wrapText="1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187" fontId="6" fillId="0" borderId="0" xfId="42" applyNumberFormat="1" applyFont="1" applyBorder="1" applyAlignment="1">
      <alignment horizontal="center" shrinkToFit="1"/>
    </xf>
    <xf numFmtId="49" fontId="52" fillId="0" borderId="11" xfId="0" applyNumberFormat="1" applyFont="1" applyBorder="1" applyAlignment="1">
      <alignment horizontal="center" vertical="top" wrapText="1" shrinkToFit="1"/>
    </xf>
    <xf numFmtId="4" fontId="52" fillId="0" borderId="11" xfId="0" applyNumberFormat="1" applyFont="1" applyBorder="1" applyAlignment="1">
      <alignment horizontal="left" vertical="top" wrapText="1" shrinkToFit="1"/>
    </xf>
    <xf numFmtId="0" fontId="52" fillId="0" borderId="11" xfId="0" applyFont="1" applyBorder="1" applyAlignment="1">
      <alignment horizontal="left" vertical="top" wrapText="1" shrinkToFit="1"/>
    </xf>
    <xf numFmtId="3" fontId="52" fillId="0" borderId="11" xfId="0" applyNumberFormat="1" applyFont="1" applyBorder="1" applyAlignment="1" quotePrefix="1">
      <alignment horizontal="center" vertical="top" wrapText="1" shrinkToFit="1"/>
    </xf>
    <xf numFmtId="187" fontId="52" fillId="0" borderId="11" xfId="0" applyNumberFormat="1" applyFont="1" applyBorder="1" applyAlignment="1" quotePrefix="1">
      <alignment horizontal="center" vertical="top" shrinkToFit="1"/>
    </xf>
    <xf numFmtId="3" fontId="52" fillId="0" borderId="11" xfId="0" applyNumberFormat="1" applyFont="1" applyBorder="1" applyAlignment="1" quotePrefix="1">
      <alignment horizontal="center" vertical="top" shrinkToFit="1"/>
    </xf>
    <xf numFmtId="187" fontId="52" fillId="0" borderId="11" xfId="0" applyNumberFormat="1" applyFont="1" applyBorder="1" applyAlignment="1">
      <alignment horizontal="center" vertical="top" shrinkToFit="1"/>
    </xf>
    <xf numFmtId="3" fontId="52" fillId="0" borderId="11" xfId="0" applyNumberFormat="1" applyFont="1" applyBorder="1" applyAlignment="1">
      <alignment horizontal="center" vertical="top" wrapText="1" shrinkToFit="1"/>
    </xf>
    <xf numFmtId="0" fontId="52" fillId="0" borderId="0" xfId="0" applyFont="1" applyAlignment="1">
      <alignment horizontal="left" vertical="top" wrapText="1" shrinkToFit="1"/>
    </xf>
    <xf numFmtId="49" fontId="52" fillId="0" borderId="11" xfId="0" applyNumberFormat="1" applyFont="1" applyBorder="1" applyAlignment="1">
      <alignment horizontal="center" vertical="top" shrinkToFit="1"/>
    </xf>
    <xf numFmtId="4" fontId="52" fillId="0" borderId="11" xfId="0" applyNumberFormat="1" applyFont="1" applyBorder="1" applyAlignment="1">
      <alignment vertical="top" wrapText="1" shrinkToFit="1"/>
    </xf>
    <xf numFmtId="3" fontId="52" fillId="0" borderId="11" xfId="0" applyNumberFormat="1" applyFont="1" applyBorder="1" applyAlignment="1">
      <alignment horizontal="center" vertical="top" shrinkToFit="1"/>
    </xf>
    <xf numFmtId="3" fontId="52" fillId="0" borderId="11" xfId="42" applyNumberFormat="1" applyFont="1" applyBorder="1" applyAlignment="1">
      <alignment horizontal="center" vertical="top" shrinkToFit="1"/>
    </xf>
    <xf numFmtId="0" fontId="52" fillId="0" borderId="0" xfId="0" applyFont="1" applyAlignment="1">
      <alignment shrinkToFit="1"/>
    </xf>
    <xf numFmtId="3" fontId="52" fillId="0" borderId="11" xfId="42" applyNumberFormat="1" applyFont="1" applyBorder="1" applyAlignment="1">
      <alignment horizontal="center" vertical="top" wrapText="1" shrinkToFit="1"/>
    </xf>
    <xf numFmtId="3" fontId="52" fillId="0" borderId="11" xfId="42" applyNumberFormat="1" applyFont="1" applyBorder="1" applyAlignment="1" quotePrefix="1">
      <alignment horizontal="center" vertical="top" wrapText="1" shrinkToFit="1"/>
    </xf>
    <xf numFmtId="3" fontId="52" fillId="0" borderId="11" xfId="0" applyNumberFormat="1" applyFont="1" applyBorder="1" applyAlignment="1">
      <alignment horizontal="left" vertical="top" wrapText="1" shrinkToFit="1"/>
    </xf>
    <xf numFmtId="0" fontId="52" fillId="0" borderId="11" xfId="0" applyFont="1" applyBorder="1" applyAlignment="1">
      <alignment horizontal="center" vertical="top" wrapText="1" shrinkToFit="1"/>
    </xf>
    <xf numFmtId="0" fontId="52" fillId="0" borderId="0" xfId="0" applyFont="1" applyAlignment="1">
      <alignment horizontal="left" vertical="top" wrapText="1"/>
    </xf>
    <xf numFmtId="49" fontId="52" fillId="0" borderId="11" xfId="0" applyNumberFormat="1" applyFont="1" applyBorder="1" applyAlignment="1">
      <alignment horizontal="center" vertical="top" wrapText="1"/>
    </xf>
    <xf numFmtId="4" fontId="52" fillId="0" borderId="11" xfId="0" applyNumberFormat="1" applyFont="1" applyBorder="1" applyAlignment="1">
      <alignment horizontal="left" vertical="top" wrapText="1"/>
    </xf>
    <xf numFmtId="3" fontId="52" fillId="0" borderId="11" xfId="0" applyNumberFormat="1" applyFont="1" applyBorder="1" applyAlignment="1">
      <alignment horizontal="center" vertical="top"/>
    </xf>
    <xf numFmtId="3" fontId="52" fillId="0" borderId="11" xfId="0" applyNumberFormat="1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3" fontId="52" fillId="0" borderId="11" xfId="0" applyNumberFormat="1" applyFont="1" applyBorder="1" applyAlignment="1">
      <alignment horizontal="left" vertical="top" wrapText="1"/>
    </xf>
    <xf numFmtId="187" fontId="52" fillId="0" borderId="11" xfId="0" applyNumberFormat="1" applyFont="1" applyBorder="1" applyAlignment="1">
      <alignment horizontal="center" vertical="top" wrapText="1" shrinkToFit="1"/>
    </xf>
    <xf numFmtId="1" fontId="52" fillId="0" borderId="11" xfId="0" applyNumberFormat="1" applyFont="1" applyBorder="1" applyAlignment="1">
      <alignment horizontal="center" vertical="top" wrapText="1" shrinkToFit="1"/>
    </xf>
    <xf numFmtId="0" fontId="52" fillId="0" borderId="11" xfId="0" applyFont="1" applyBorder="1" applyAlignment="1">
      <alignment vertical="top" wrapText="1" shrinkToFit="1"/>
    </xf>
    <xf numFmtId="0" fontId="52" fillId="0" borderId="0" xfId="0" applyFont="1" applyAlignment="1">
      <alignment vertical="top" wrapText="1" shrinkToFit="1"/>
    </xf>
    <xf numFmtId="49" fontId="53" fillId="0" borderId="11" xfId="0" applyNumberFormat="1" applyFont="1" applyBorder="1" applyAlignment="1">
      <alignment horizontal="center" vertical="top" wrapText="1" shrinkToFit="1"/>
    </xf>
    <xf numFmtId="0" fontId="53" fillId="0" borderId="11" xfId="0" applyFont="1" applyBorder="1" applyAlignment="1">
      <alignment horizontal="left" vertical="top" wrapText="1" shrinkToFit="1"/>
    </xf>
    <xf numFmtId="0" fontId="53" fillId="0" borderId="11" xfId="0" applyFont="1" applyBorder="1" applyAlignment="1">
      <alignment horizontal="center" vertical="top" wrapText="1" shrinkToFit="1"/>
    </xf>
    <xf numFmtId="187" fontId="53" fillId="0" borderId="11" xfId="0" applyNumberFormat="1" applyFont="1" applyBorder="1" applyAlignment="1">
      <alignment horizontal="center" vertical="top" shrinkToFit="1"/>
    </xf>
    <xf numFmtId="3" fontId="53" fillId="0" borderId="11" xfId="0" applyNumberFormat="1" applyFont="1" applyBorder="1" applyAlignment="1">
      <alignment horizontal="center" vertical="top" wrapText="1" shrinkToFit="1"/>
    </xf>
    <xf numFmtId="43" fontId="53" fillId="0" borderId="11" xfId="0" applyNumberFormat="1" applyFont="1" applyBorder="1" applyAlignment="1">
      <alignment horizontal="center" vertical="top" wrapText="1" shrinkToFit="1"/>
    </xf>
    <xf numFmtId="4" fontId="53" fillId="0" borderId="11" xfId="42" applyNumberFormat="1" applyFont="1" applyBorder="1" applyAlignment="1">
      <alignment horizontal="center" vertical="top" wrapText="1" shrinkToFit="1"/>
    </xf>
    <xf numFmtId="0" fontId="53" fillId="0" borderId="0" xfId="0" applyFont="1" applyAlignment="1">
      <alignment horizontal="left" vertical="top" wrapText="1" shrinkToFit="1"/>
    </xf>
    <xf numFmtId="4" fontId="53" fillId="0" borderId="11" xfId="0" applyNumberFormat="1" applyFont="1" applyBorder="1" applyAlignment="1">
      <alignment horizontal="left" vertical="top" wrapText="1" shrinkToFit="1"/>
    </xf>
    <xf numFmtId="3" fontId="53" fillId="0" borderId="11" xfId="0" applyNumberFormat="1" applyFont="1" applyBorder="1" applyAlignment="1">
      <alignment horizontal="center" vertical="top" shrinkToFit="1"/>
    </xf>
    <xf numFmtId="43" fontId="53" fillId="0" borderId="11" xfId="0" applyNumberFormat="1" applyFont="1" applyBorder="1" applyAlignment="1">
      <alignment horizontal="center" vertical="top" shrinkToFit="1"/>
    </xf>
    <xf numFmtId="3" fontId="53" fillId="0" borderId="11" xfId="0" applyNumberFormat="1" applyFont="1" applyBorder="1" applyAlignment="1" quotePrefix="1">
      <alignment horizontal="center" vertical="top" shrinkToFit="1"/>
    </xf>
    <xf numFmtId="4" fontId="53" fillId="0" borderId="11" xfId="42" applyNumberFormat="1" applyFont="1" applyBorder="1" applyAlignment="1">
      <alignment horizontal="left" vertical="top" wrapText="1" shrinkToFit="1"/>
    </xf>
    <xf numFmtId="3" fontId="53" fillId="0" borderId="11" xfId="0" applyNumberFormat="1" applyFont="1" applyBorder="1" applyAlignment="1">
      <alignment horizontal="left" vertical="top" wrapText="1" shrinkToFit="1"/>
    </xf>
    <xf numFmtId="3" fontId="53" fillId="0" borderId="23" xfId="0" applyNumberFormat="1" applyFont="1" applyBorder="1" applyAlignment="1">
      <alignment horizontal="center" vertical="top" wrapText="1" shrinkToFit="1"/>
    </xf>
    <xf numFmtId="0" fontId="53" fillId="0" borderId="23" xfId="0" applyFont="1" applyBorder="1" applyAlignment="1">
      <alignment horizontal="left" vertical="top" wrapText="1" shrinkToFit="1"/>
    </xf>
    <xf numFmtId="1" fontId="53" fillId="0" borderId="28" xfId="42" applyNumberFormat="1" applyFont="1" applyBorder="1" applyAlignment="1">
      <alignment horizontal="left" vertical="top" wrapText="1" shrinkToFit="1"/>
    </xf>
    <xf numFmtId="187" fontId="53" fillId="0" borderId="11" xfId="42" applyNumberFormat="1" applyFont="1" applyBorder="1" applyAlignment="1">
      <alignment horizontal="left" vertical="top" shrinkToFit="1"/>
    </xf>
    <xf numFmtId="187" fontId="53" fillId="0" borderId="11" xfId="42" applyNumberFormat="1" applyFont="1" applyBorder="1" applyAlignment="1">
      <alignment horizontal="left" vertical="top" wrapText="1" shrinkToFit="1"/>
    </xf>
    <xf numFmtId="3" fontId="53" fillId="0" borderId="11" xfId="0" applyNumberFormat="1" applyFont="1" applyBorder="1" applyAlignment="1" quotePrefix="1">
      <alignment horizontal="center" vertical="top" wrapText="1" shrinkToFit="1"/>
    </xf>
    <xf numFmtId="4" fontId="53" fillId="0" borderId="11" xfId="0" applyNumberFormat="1" applyFont="1" applyBorder="1" applyAlignment="1">
      <alignment vertical="top" wrapText="1" shrinkToFit="1"/>
    </xf>
    <xf numFmtId="3" fontId="53" fillId="0" borderId="11" xfId="42" applyNumberFormat="1" applyFont="1" applyBorder="1" applyAlignment="1">
      <alignment horizontal="center" vertical="top" shrinkToFit="1"/>
    </xf>
    <xf numFmtId="3" fontId="53" fillId="0" borderId="11" xfId="42" applyNumberFormat="1" applyFont="1" applyBorder="1" applyAlignment="1">
      <alignment horizontal="center" vertical="top" wrapText="1" shrinkToFit="1"/>
    </xf>
    <xf numFmtId="0" fontId="53" fillId="0" borderId="0" xfId="0" applyFont="1" applyAlignment="1">
      <alignment vertical="top" wrapText="1" shrinkToFit="1"/>
    </xf>
    <xf numFmtId="187" fontId="53" fillId="0" borderId="11" xfId="0" applyNumberFormat="1" applyFont="1" applyBorder="1" applyAlignment="1">
      <alignment horizontal="center" vertical="top" wrapText="1" shrinkToFit="1"/>
    </xf>
    <xf numFmtId="3" fontId="53" fillId="0" borderId="11" xfId="0" applyNumberFormat="1" applyFont="1" applyBorder="1" applyAlignment="1">
      <alignment horizontal="center" vertical="top" wrapText="1"/>
    </xf>
    <xf numFmtId="49" fontId="53" fillId="0" borderId="11" xfId="0" applyNumberFormat="1" applyFont="1" applyFill="1" applyBorder="1" applyAlignment="1">
      <alignment horizontal="center" vertical="top" wrapText="1" shrinkToFit="1"/>
    </xf>
    <xf numFmtId="0" fontId="53" fillId="0" borderId="11" xfId="0" applyFont="1" applyFill="1" applyBorder="1" applyAlignment="1">
      <alignment horizontal="left" vertical="top" wrapText="1" shrinkToFit="1"/>
    </xf>
    <xf numFmtId="3" fontId="53" fillId="0" borderId="11" xfId="0" applyNumberFormat="1" applyFont="1" applyFill="1" applyBorder="1" applyAlignment="1" quotePrefix="1">
      <alignment horizontal="center" vertical="top" wrapText="1" shrinkToFit="1"/>
    </xf>
    <xf numFmtId="187" fontId="53" fillId="0" borderId="11" xfId="0" applyNumberFormat="1" applyFont="1" applyFill="1" applyBorder="1" applyAlignment="1">
      <alignment horizontal="center" vertical="top" wrapText="1" shrinkToFit="1"/>
    </xf>
    <xf numFmtId="43" fontId="53" fillId="0" borderId="11" xfId="0" applyNumberFormat="1" applyFont="1" applyFill="1" applyBorder="1" applyAlignment="1">
      <alignment horizontal="center" vertical="top" wrapText="1" shrinkToFit="1"/>
    </xf>
    <xf numFmtId="3" fontId="53" fillId="0" borderId="11" xfId="0" applyNumberFormat="1" applyFont="1" applyFill="1" applyBorder="1" applyAlignment="1">
      <alignment horizontal="center" vertical="top" wrapText="1" shrinkToFit="1"/>
    </xf>
    <xf numFmtId="0" fontId="53" fillId="0" borderId="0" xfId="0" applyFont="1" applyFill="1" applyAlignment="1">
      <alignment horizontal="left" vertical="top" wrapText="1" shrinkToFit="1"/>
    </xf>
    <xf numFmtId="49" fontId="54" fillId="0" borderId="11" xfId="0" applyNumberFormat="1" applyFont="1" applyBorder="1" applyAlignment="1">
      <alignment horizontal="center" vertical="top" wrapText="1" shrinkToFit="1"/>
    </xf>
    <xf numFmtId="4" fontId="54" fillId="0" borderId="11" xfId="0" applyNumberFormat="1" applyFont="1" applyBorder="1" applyAlignment="1">
      <alignment horizontal="left" vertical="top" wrapText="1" shrinkToFit="1"/>
    </xf>
    <xf numFmtId="0" fontId="54" fillId="0" borderId="11" xfId="0" applyFont="1" applyBorder="1" applyAlignment="1">
      <alignment horizontal="left" vertical="top" wrapText="1" shrinkToFit="1"/>
    </xf>
    <xf numFmtId="3" fontId="54" fillId="0" borderId="11" xfId="42" applyNumberFormat="1" applyFont="1" applyBorder="1" applyAlignment="1">
      <alignment horizontal="center" vertical="top" shrinkToFit="1"/>
    </xf>
    <xf numFmtId="0" fontId="54" fillId="0" borderId="11" xfId="0" applyFont="1" applyBorder="1" applyAlignment="1">
      <alignment horizontal="center" vertical="top" shrinkToFit="1"/>
    </xf>
    <xf numFmtId="187" fontId="54" fillId="0" borderId="11" xfId="0" applyNumberFormat="1" applyFont="1" applyBorder="1" applyAlignment="1">
      <alignment horizontal="center" vertical="top" shrinkToFit="1"/>
    </xf>
    <xf numFmtId="43" fontId="54" fillId="0" borderId="11" xfId="0" applyNumberFormat="1" applyFont="1" applyBorder="1" applyAlignment="1">
      <alignment horizontal="center" vertical="top" shrinkToFit="1"/>
    </xf>
    <xf numFmtId="3" fontId="54" fillId="0" borderId="11" xfId="0" applyNumberFormat="1" applyFont="1" applyBorder="1" applyAlignment="1">
      <alignment horizontal="center" vertical="top" wrapText="1" shrinkToFit="1"/>
    </xf>
    <xf numFmtId="0" fontId="54" fillId="0" borderId="0" xfId="0" applyFont="1" applyAlignment="1">
      <alignment horizontal="left" vertical="top" wrapText="1" shrinkToFit="1"/>
    </xf>
    <xf numFmtId="3" fontId="54" fillId="0" borderId="11" xfId="0" applyNumberFormat="1" applyFont="1" applyBorder="1" applyAlignment="1" quotePrefix="1">
      <alignment horizontal="center" vertical="top" wrapText="1" shrinkToFit="1"/>
    </xf>
    <xf numFmtId="3" fontId="54" fillId="0" borderId="11" xfId="0" applyNumberFormat="1" applyFont="1" applyBorder="1" applyAlignment="1" quotePrefix="1">
      <alignment horizontal="center" vertical="top" shrinkToFit="1"/>
    </xf>
    <xf numFmtId="0" fontId="54" fillId="0" borderId="11" xfId="0" applyFont="1" applyBorder="1" applyAlignment="1">
      <alignment horizontal="center" vertical="top" wrapText="1" shrinkToFit="1"/>
    </xf>
    <xf numFmtId="43" fontId="54" fillId="0" borderId="11" xfId="0" applyNumberFormat="1" applyFont="1" applyBorder="1" applyAlignment="1">
      <alignment horizontal="center" vertical="top" wrapText="1" shrinkToFit="1"/>
    </xf>
    <xf numFmtId="3" fontId="54" fillId="0" borderId="11" xfId="0" applyNumberFormat="1" applyFont="1" applyBorder="1" applyAlignment="1">
      <alignment horizontal="center" vertical="top" wrapText="1"/>
    </xf>
    <xf numFmtId="0" fontId="54" fillId="0" borderId="11" xfId="0" applyFont="1" applyBorder="1" applyAlignment="1" quotePrefix="1">
      <alignment horizontal="center" vertical="top" wrapText="1" shrinkToFit="1"/>
    </xf>
    <xf numFmtId="3" fontId="54" fillId="0" borderId="11" xfId="42" applyNumberFormat="1" applyFont="1" applyBorder="1" applyAlignment="1" quotePrefix="1">
      <alignment horizontal="center" vertical="top" wrapText="1" shrinkToFit="1"/>
    </xf>
    <xf numFmtId="3" fontId="54" fillId="0" borderId="11" xfId="42" applyNumberFormat="1" applyFont="1" applyBorder="1" applyAlignment="1">
      <alignment horizontal="center" vertical="top" wrapText="1" shrinkToFit="1"/>
    </xf>
    <xf numFmtId="187" fontId="54" fillId="0" borderId="11" xfId="0" applyNumberFormat="1" applyFont="1" applyBorder="1" applyAlignment="1">
      <alignment horizontal="center" vertical="top" wrapText="1" shrinkToFit="1"/>
    </xf>
    <xf numFmtId="0" fontId="55" fillId="0" borderId="11" xfId="0" applyFont="1" applyBorder="1" applyAlignment="1">
      <alignment horizontal="center" vertical="top" wrapText="1" shrinkToFit="1"/>
    </xf>
    <xf numFmtId="0" fontId="55" fillId="0" borderId="11" xfId="0" applyFont="1" applyBorder="1" applyAlignment="1">
      <alignment horizontal="left" vertical="top" wrapText="1" shrinkToFit="1"/>
    </xf>
    <xf numFmtId="187" fontId="55" fillId="0" borderId="11" xfId="0" applyNumberFormat="1" applyFont="1" applyBorder="1" applyAlignment="1">
      <alignment horizontal="center" vertical="top" shrinkToFit="1"/>
    </xf>
    <xf numFmtId="3" fontId="55" fillId="0" borderId="11" xfId="42" applyNumberFormat="1" applyFont="1" applyBorder="1" applyAlignment="1">
      <alignment horizontal="center" vertical="top" shrinkToFit="1"/>
    </xf>
    <xf numFmtId="43" fontId="55" fillId="0" borderId="11" xfId="0" applyNumberFormat="1" applyFont="1" applyBorder="1" applyAlignment="1">
      <alignment horizontal="center" vertical="top" shrinkToFit="1"/>
    </xf>
    <xf numFmtId="3" fontId="55" fillId="0" borderId="11" xfId="0" applyNumberFormat="1" applyFont="1" applyBorder="1" applyAlignment="1">
      <alignment horizontal="center" vertical="top" shrinkToFit="1"/>
    </xf>
    <xf numFmtId="3" fontId="55" fillId="0" borderId="11" xfId="0" applyNumberFormat="1" applyFont="1" applyBorder="1" applyAlignment="1">
      <alignment horizontal="center" vertical="top" wrapText="1" shrinkToFit="1"/>
    </xf>
    <xf numFmtId="0" fontId="55" fillId="0" borderId="0" xfId="0" applyFont="1" applyAlignment="1">
      <alignment horizontal="left" vertical="top" wrapText="1" shrinkToFit="1"/>
    </xf>
    <xf numFmtId="49" fontId="55" fillId="0" borderId="11" xfId="0" applyNumberFormat="1" applyFont="1" applyBorder="1" applyAlignment="1">
      <alignment horizontal="center" vertical="top" wrapText="1" shrinkToFit="1"/>
    </xf>
    <xf numFmtId="4" fontId="55" fillId="0" borderId="11" xfId="0" applyNumberFormat="1" applyFont="1" applyBorder="1" applyAlignment="1">
      <alignment horizontal="left" vertical="top" wrapText="1" shrinkToFit="1"/>
    </xf>
    <xf numFmtId="0" fontId="55" fillId="0" borderId="11" xfId="0" applyFont="1" applyBorder="1" applyAlignment="1">
      <alignment horizontal="left" vertical="top" wrapText="1"/>
    </xf>
    <xf numFmtId="43" fontId="55" fillId="0" borderId="11" xfId="0" applyNumberFormat="1" applyFont="1" applyBorder="1" applyAlignment="1">
      <alignment horizontal="center" vertical="top" wrapText="1" shrinkToFit="1"/>
    </xf>
    <xf numFmtId="3" fontId="55" fillId="0" borderId="11" xfId="0" applyNumberFormat="1" applyFont="1" applyBorder="1" applyAlignment="1" quotePrefix="1">
      <alignment horizontal="center" vertical="top" wrapText="1" shrinkToFit="1"/>
    </xf>
    <xf numFmtId="3" fontId="55" fillId="0" borderId="11" xfId="0" applyNumberFormat="1" applyFont="1" applyBorder="1" applyAlignment="1">
      <alignment horizontal="center" vertical="top" wrapText="1"/>
    </xf>
    <xf numFmtId="187" fontId="55" fillId="0" borderId="11" xfId="0" applyNumberFormat="1" applyFont="1" applyBorder="1" applyAlignment="1">
      <alignment horizontal="center" vertical="top" wrapText="1" shrinkToFit="1"/>
    </xf>
    <xf numFmtId="187" fontId="55" fillId="0" borderId="11" xfId="42" applyNumberFormat="1" applyFont="1" applyBorder="1" applyAlignment="1">
      <alignment horizontal="center" vertical="top" wrapText="1" shrinkToFit="1"/>
    </xf>
    <xf numFmtId="3" fontId="55" fillId="0" borderId="11" xfId="42" applyNumberFormat="1" applyFont="1" applyBorder="1" applyAlignment="1" quotePrefix="1">
      <alignment horizontal="center" vertical="top" wrapText="1" shrinkToFit="1"/>
    </xf>
    <xf numFmtId="0" fontId="55" fillId="0" borderId="11" xfId="0" applyFont="1" applyBorder="1" applyAlignment="1">
      <alignment horizontal="center" vertical="top" wrapText="1"/>
    </xf>
    <xf numFmtId="3" fontId="55" fillId="0" borderId="11" xfId="42" applyNumberFormat="1" applyFont="1" applyBorder="1" applyAlignment="1">
      <alignment horizontal="center" vertical="top" wrapText="1" shrinkToFit="1"/>
    </xf>
    <xf numFmtId="0" fontId="55" fillId="0" borderId="11" xfId="0" applyFont="1" applyBorder="1" applyAlignment="1">
      <alignment horizontal="center" vertical="top" shrinkToFit="1"/>
    </xf>
    <xf numFmtId="0" fontId="55" fillId="0" borderId="0" xfId="0" applyFont="1" applyAlignment="1">
      <alignment horizontal="left" vertical="top" wrapText="1"/>
    </xf>
    <xf numFmtId="0" fontId="55" fillId="0" borderId="29" xfId="0" applyFont="1" applyBorder="1" applyAlignment="1">
      <alignment horizontal="left" vertical="top" wrapText="1" shrinkToFit="1"/>
    </xf>
    <xf numFmtId="4" fontId="55" fillId="0" borderId="11" xfId="0" applyNumberFormat="1" applyFont="1" applyBorder="1" applyAlignment="1">
      <alignment horizontal="left" vertical="top" wrapText="1"/>
    </xf>
    <xf numFmtId="3" fontId="55" fillId="0" borderId="11" xfId="0" applyNumberFormat="1" applyFont="1" applyBorder="1" applyAlignment="1">
      <alignment horizontal="left" vertical="top" wrapText="1"/>
    </xf>
    <xf numFmtId="49" fontId="55" fillId="0" borderId="21" xfId="0" applyNumberFormat="1" applyFont="1" applyBorder="1" applyAlignment="1">
      <alignment horizontal="center" vertical="top" wrapText="1" shrinkToFit="1"/>
    </xf>
    <xf numFmtId="4" fontId="55" fillId="0" borderId="21" xfId="0" applyNumberFormat="1" applyFont="1" applyBorder="1" applyAlignment="1">
      <alignment horizontal="left" vertical="top" wrapText="1" shrinkToFit="1"/>
    </xf>
    <xf numFmtId="0" fontId="55" fillId="0" borderId="21" xfId="0" applyFont="1" applyBorder="1" applyAlignment="1">
      <alignment horizontal="left" vertical="top" wrapText="1" shrinkToFit="1"/>
    </xf>
    <xf numFmtId="3" fontId="55" fillId="0" borderId="21" xfId="42" applyNumberFormat="1" applyFont="1" applyBorder="1" applyAlignment="1" quotePrefix="1">
      <alignment horizontal="center" vertical="top" wrapText="1" shrinkToFit="1"/>
    </xf>
    <xf numFmtId="3" fontId="55" fillId="0" borderId="21" xfId="42" applyNumberFormat="1" applyFont="1" applyBorder="1" applyAlignment="1">
      <alignment horizontal="center" vertical="top" wrapText="1" shrinkToFit="1"/>
    </xf>
    <xf numFmtId="3" fontId="55" fillId="0" borderId="21" xfId="0" applyNumberFormat="1" applyFont="1" applyBorder="1" applyAlignment="1">
      <alignment horizontal="center" vertical="top" wrapText="1" shrinkToFit="1"/>
    </xf>
    <xf numFmtId="1" fontId="55" fillId="0" borderId="11" xfId="0" applyNumberFormat="1" applyFont="1" applyBorder="1" applyAlignment="1">
      <alignment horizontal="center" vertical="top" wrapText="1" shrinkToFit="1"/>
    </xf>
    <xf numFmtId="49" fontId="55" fillId="0" borderId="11" xfId="0" applyNumberFormat="1" applyFont="1" applyBorder="1" applyAlignment="1">
      <alignment horizontal="center" vertical="top" shrinkToFit="1"/>
    </xf>
    <xf numFmtId="1" fontId="55" fillId="0" borderId="11" xfId="0" applyNumberFormat="1" applyFont="1" applyBorder="1" applyAlignment="1">
      <alignment horizontal="center" vertical="top"/>
    </xf>
    <xf numFmtId="3" fontId="55" fillId="0" borderId="11" xfId="0" applyNumberFormat="1" applyFont="1" applyBorder="1" applyAlignment="1">
      <alignment horizontal="left" vertical="top" wrapText="1" shrinkToFit="1"/>
    </xf>
    <xf numFmtId="0" fontId="55" fillId="0" borderId="0" xfId="0" applyFont="1" applyAlignment="1">
      <alignment horizontal="left" vertical="top" shrinkToFit="1"/>
    </xf>
    <xf numFmtId="49" fontId="55" fillId="0" borderId="11" xfId="0" applyNumberFormat="1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center" shrinkToFit="1"/>
    </xf>
    <xf numFmtId="4" fontId="49" fillId="0" borderId="30" xfId="0" applyNumberFormat="1" applyFont="1" applyBorder="1" applyAlignment="1">
      <alignment horizontal="left"/>
    </xf>
    <xf numFmtId="49" fontId="49" fillId="0" borderId="21" xfId="0" applyNumberFormat="1" applyFont="1" applyBorder="1" applyAlignment="1">
      <alignment horizontal="center" vertical="center"/>
    </xf>
    <xf numFmtId="49" fontId="49" fillId="0" borderId="25" xfId="0" applyNumberFormat="1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4" fontId="49" fillId="0" borderId="21" xfId="0" applyNumberFormat="1" applyFont="1" applyBorder="1" applyAlignment="1">
      <alignment horizontal="center" vertical="center" shrinkToFit="1"/>
    </xf>
    <xf numFmtId="4" fontId="49" fillId="0" borderId="25" xfId="0" applyNumberFormat="1" applyFont="1" applyBorder="1" applyAlignment="1">
      <alignment horizontal="center" vertical="center" shrinkToFit="1"/>
    </xf>
    <xf numFmtId="4" fontId="49" fillId="0" borderId="22" xfId="0" applyNumberFormat="1" applyFont="1" applyBorder="1" applyAlignment="1">
      <alignment horizontal="center" vertical="center" shrinkToFit="1"/>
    </xf>
    <xf numFmtId="4" fontId="49" fillId="0" borderId="21" xfId="0" applyNumberFormat="1" applyFont="1" applyBorder="1" applyAlignment="1">
      <alignment horizontal="center" vertical="center"/>
    </xf>
    <xf numFmtId="4" fontId="49" fillId="0" borderId="25" xfId="0" applyNumberFormat="1" applyFont="1" applyBorder="1" applyAlignment="1">
      <alignment horizontal="center" vertical="center"/>
    </xf>
    <xf numFmtId="4" fontId="49" fillId="0" borderId="22" xfId="0" applyNumberFormat="1" applyFont="1" applyBorder="1" applyAlignment="1">
      <alignment horizontal="center" vertical="center"/>
    </xf>
    <xf numFmtId="4" fontId="49" fillId="0" borderId="21" xfId="0" applyNumberFormat="1" applyFont="1" applyBorder="1" applyAlignment="1">
      <alignment horizontal="center" vertical="center" wrapText="1"/>
    </xf>
    <xf numFmtId="4" fontId="49" fillId="0" borderId="25" xfId="0" applyNumberFormat="1" applyFont="1" applyBorder="1" applyAlignment="1">
      <alignment horizontal="center" vertical="center" wrapText="1"/>
    </xf>
    <xf numFmtId="4" fontId="49" fillId="0" borderId="22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/>
    </xf>
    <xf numFmtId="3" fontId="49" fillId="0" borderId="21" xfId="0" applyNumberFormat="1" applyFont="1" applyBorder="1" applyAlignment="1">
      <alignment horizontal="center"/>
    </xf>
    <xf numFmtId="3" fontId="49" fillId="0" borderId="22" xfId="0" applyNumberFormat="1" applyFont="1" applyBorder="1" applyAlignment="1">
      <alignment horizontal="center"/>
    </xf>
    <xf numFmtId="3" fontId="49" fillId="0" borderId="21" xfId="0" applyNumberFormat="1" applyFont="1" applyBorder="1" applyAlignment="1">
      <alignment horizontal="center" vertical="center" wrapText="1"/>
    </xf>
    <xf numFmtId="3" fontId="49" fillId="0" borderId="25" xfId="0" applyNumberFormat="1" applyFont="1" applyBorder="1" applyAlignment="1">
      <alignment horizontal="center" vertical="center" wrapText="1"/>
    </xf>
    <xf numFmtId="3" fontId="49" fillId="0" borderId="22" xfId="0" applyNumberFormat="1" applyFont="1" applyBorder="1" applyAlignment="1">
      <alignment horizontal="center" vertical="center" wrapText="1"/>
    </xf>
    <xf numFmtId="4" fontId="56" fillId="0" borderId="0" xfId="0" applyNumberFormat="1" applyFont="1" applyAlignment="1">
      <alignment horizontal="center" shrinkToFit="1"/>
    </xf>
    <xf numFmtId="4" fontId="49" fillId="0" borderId="0" xfId="0" applyNumberFormat="1" applyFont="1" applyAlignment="1">
      <alignment horizontal="left" shrinkToFit="1"/>
    </xf>
    <xf numFmtId="4" fontId="49" fillId="0" borderId="0" xfId="0" applyNumberFormat="1" applyFont="1" applyAlignment="1">
      <alignment horizontal="left"/>
    </xf>
    <xf numFmtId="4" fontId="49" fillId="0" borderId="23" xfId="0" applyNumberFormat="1" applyFont="1" applyBorder="1" applyAlignment="1">
      <alignment horizontal="center"/>
    </xf>
    <xf numFmtId="4" fontId="49" fillId="0" borderId="29" xfId="0" applyNumberFormat="1" applyFont="1" applyBorder="1" applyAlignment="1">
      <alignment horizontal="center"/>
    </xf>
    <xf numFmtId="4" fontId="49" fillId="0" borderId="28" xfId="0" applyNumberFormat="1" applyFont="1" applyBorder="1" applyAlignment="1">
      <alignment horizontal="center"/>
    </xf>
    <xf numFmtId="3" fontId="51" fillId="0" borderId="21" xfId="0" applyNumberFormat="1" applyFont="1" applyBorder="1" applyAlignment="1">
      <alignment horizontal="center" vertical="center" wrapText="1"/>
    </xf>
    <xf numFmtId="3" fontId="51" fillId="0" borderId="25" xfId="0" applyNumberFormat="1" applyFont="1" applyBorder="1" applyAlignment="1">
      <alignment horizontal="center" vertical="center" wrapText="1"/>
    </xf>
    <xf numFmtId="3" fontId="51" fillId="0" borderId="22" xfId="0" applyNumberFormat="1" applyFont="1" applyBorder="1" applyAlignment="1">
      <alignment horizontal="center" vertical="center" wrapText="1"/>
    </xf>
    <xf numFmtId="4" fontId="49" fillId="0" borderId="31" xfId="0" applyNumberFormat="1" applyFont="1" applyBorder="1" applyAlignment="1">
      <alignment horizontal="left"/>
    </xf>
    <xf numFmtId="49" fontId="49" fillId="0" borderId="32" xfId="0" applyNumberFormat="1" applyFont="1" applyBorder="1" applyAlignment="1">
      <alignment horizontal="center" vertical="center"/>
    </xf>
    <xf numFmtId="4" fontId="49" fillId="0" borderId="32" xfId="0" applyNumberFormat="1" applyFont="1" applyBorder="1" applyAlignment="1">
      <alignment horizontal="center" vertical="center" shrinkToFit="1"/>
    </xf>
    <xf numFmtId="4" fontId="49" fillId="0" borderId="32" xfId="0" applyNumberFormat="1" applyFont="1" applyBorder="1" applyAlignment="1">
      <alignment horizontal="center" vertical="center"/>
    </xf>
    <xf numFmtId="4" fontId="49" fillId="0" borderId="32" xfId="0" applyNumberFormat="1" applyFont="1" applyBorder="1" applyAlignment="1">
      <alignment horizontal="center" vertical="center" wrapText="1"/>
    </xf>
    <xf numFmtId="4" fontId="49" fillId="0" borderId="33" xfId="0" applyNumberFormat="1" applyFont="1" applyBorder="1" applyAlignment="1">
      <alignment horizontal="center"/>
    </xf>
    <xf numFmtId="4" fontId="49" fillId="0" borderId="34" xfId="0" applyNumberFormat="1" applyFont="1" applyBorder="1" applyAlignment="1">
      <alignment horizontal="center"/>
    </xf>
    <xf numFmtId="4" fontId="49" fillId="0" borderId="35" xfId="0" applyNumberFormat="1" applyFont="1" applyBorder="1" applyAlignment="1">
      <alignment horizontal="center"/>
    </xf>
    <xf numFmtId="3" fontId="49" fillId="0" borderId="32" xfId="0" applyNumberFormat="1" applyFont="1" applyBorder="1" applyAlignment="1">
      <alignment horizontal="center" vertical="center" wrapText="1"/>
    </xf>
    <xf numFmtId="4" fontId="49" fillId="0" borderId="0" xfId="0" applyNumberFormat="1" applyFont="1" applyAlignment="1">
      <alignment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7">
      <selection activeCell="A18" sqref="A18:IV19"/>
    </sheetView>
  </sheetViews>
  <sheetFormatPr defaultColWidth="9.140625" defaultRowHeight="12.75"/>
  <cols>
    <col min="1" max="1" width="4.7109375" style="2" customWidth="1"/>
    <col min="2" max="2" width="15.7109375" style="1" customWidth="1"/>
    <col min="3" max="3" width="18.7109375" style="1" customWidth="1"/>
    <col min="4" max="4" width="25.7109375" style="1" customWidth="1"/>
    <col min="5" max="5" width="10.7109375" style="4" customWidth="1"/>
    <col min="6" max="6" width="9.7109375" style="4" customWidth="1"/>
    <col min="7" max="12" width="9.7109375" style="6" customWidth="1"/>
    <col min="13" max="13" width="15.7109375" style="6" customWidth="1"/>
    <col min="14" max="14" width="15.7109375" style="1" customWidth="1"/>
    <col min="15" max="15" width="9.7109375" style="4" customWidth="1"/>
    <col min="16" max="16384" width="9.140625" style="1" customWidth="1"/>
  </cols>
  <sheetData>
    <row r="1" spans="1:15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s="5" customFormat="1" ht="21" customHeight="1">
      <c r="A5" s="299" t="s">
        <v>30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s="5" customFormat="1" ht="21" customHeight="1">
      <c r="A6" s="299" t="s">
        <v>31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18.75">
      <c r="A7" s="298" t="s">
        <v>0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15" ht="21" customHeight="1">
      <c r="A8" s="278" t="s">
        <v>545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s="5" customFormat="1" ht="21" customHeight="1">
      <c r="A9" s="279" t="s">
        <v>14</v>
      </c>
      <c r="B9" s="282" t="s">
        <v>12</v>
      </c>
      <c r="C9" s="285" t="s">
        <v>15</v>
      </c>
      <c r="D9" s="288" t="s">
        <v>409</v>
      </c>
      <c r="E9" s="291" t="s">
        <v>59</v>
      </c>
      <c r="F9" s="291"/>
      <c r="G9" s="291"/>
      <c r="H9" s="291"/>
      <c r="I9" s="291"/>
      <c r="J9" s="291"/>
      <c r="K9" s="291"/>
      <c r="L9" s="291"/>
      <c r="M9" s="288" t="s">
        <v>406</v>
      </c>
      <c r="N9" s="288" t="s">
        <v>407</v>
      </c>
      <c r="O9" s="294" t="s">
        <v>408</v>
      </c>
    </row>
    <row r="10" spans="1:15" s="5" customFormat="1" ht="21" customHeight="1">
      <c r="A10" s="280"/>
      <c r="B10" s="283"/>
      <c r="C10" s="286"/>
      <c r="D10" s="289"/>
      <c r="E10" s="292"/>
      <c r="F10" s="294" t="s">
        <v>410</v>
      </c>
      <c r="G10" s="294"/>
      <c r="H10" s="294" t="s">
        <v>411</v>
      </c>
      <c r="I10" s="45"/>
      <c r="J10" s="45" t="s">
        <v>492</v>
      </c>
      <c r="K10" s="294"/>
      <c r="L10" s="294" t="s">
        <v>493</v>
      </c>
      <c r="M10" s="289"/>
      <c r="N10" s="289"/>
      <c r="O10" s="295"/>
    </row>
    <row r="11" spans="1:15" s="5" customFormat="1" ht="21" customHeight="1">
      <c r="A11" s="281"/>
      <c r="B11" s="284"/>
      <c r="C11" s="287"/>
      <c r="D11" s="290"/>
      <c r="E11" s="293"/>
      <c r="F11" s="296"/>
      <c r="G11" s="296"/>
      <c r="H11" s="296"/>
      <c r="I11" s="46"/>
      <c r="J11" s="46" t="s">
        <v>13</v>
      </c>
      <c r="K11" s="296"/>
      <c r="L11" s="296"/>
      <c r="M11" s="290"/>
      <c r="N11" s="290"/>
      <c r="O11" s="296"/>
    </row>
    <row r="12" spans="1:15" s="62" customFormat="1" ht="150" customHeight="1">
      <c r="A12" s="56" t="s">
        <v>6</v>
      </c>
      <c r="B12" s="47" t="s">
        <v>360</v>
      </c>
      <c r="C12" s="50" t="s">
        <v>361</v>
      </c>
      <c r="D12" s="50" t="s">
        <v>431</v>
      </c>
      <c r="E12" s="60">
        <v>1</v>
      </c>
      <c r="F12" s="66">
        <v>200000</v>
      </c>
      <c r="G12" s="66">
        <v>1</v>
      </c>
      <c r="H12" s="66">
        <v>200000</v>
      </c>
      <c r="I12" s="66">
        <v>1</v>
      </c>
      <c r="J12" s="66">
        <v>200000</v>
      </c>
      <c r="K12" s="66">
        <v>1</v>
      </c>
      <c r="L12" s="66">
        <v>200000</v>
      </c>
      <c r="M12" s="48" t="s">
        <v>362</v>
      </c>
      <c r="N12" s="50" t="s">
        <v>363</v>
      </c>
      <c r="O12" s="48" t="s">
        <v>72</v>
      </c>
    </row>
    <row r="13" spans="1:15" s="62" customFormat="1" ht="99.75" customHeight="1">
      <c r="A13" s="56" t="s">
        <v>17</v>
      </c>
      <c r="B13" s="47" t="s">
        <v>364</v>
      </c>
      <c r="C13" s="50" t="s">
        <v>365</v>
      </c>
      <c r="D13" s="47" t="s">
        <v>432</v>
      </c>
      <c r="E13" s="60">
        <v>1</v>
      </c>
      <c r="F13" s="66">
        <v>300000</v>
      </c>
      <c r="G13" s="74">
        <v>1</v>
      </c>
      <c r="H13" s="66">
        <v>300000</v>
      </c>
      <c r="I13" s="66">
        <v>1</v>
      </c>
      <c r="J13" s="66">
        <v>300000</v>
      </c>
      <c r="K13" s="74">
        <v>1</v>
      </c>
      <c r="L13" s="74">
        <v>300000</v>
      </c>
      <c r="M13" s="48" t="s">
        <v>366</v>
      </c>
      <c r="N13" s="50" t="s">
        <v>367</v>
      </c>
      <c r="O13" s="48" t="s">
        <v>72</v>
      </c>
    </row>
    <row r="14" spans="1:15" s="82" customFormat="1" ht="94.5" customHeight="1">
      <c r="A14" s="76" t="s">
        <v>6</v>
      </c>
      <c r="B14" s="77" t="s">
        <v>499</v>
      </c>
      <c r="C14" s="50" t="s">
        <v>356</v>
      </c>
      <c r="D14" s="47" t="s">
        <v>500</v>
      </c>
      <c r="E14" s="78"/>
      <c r="F14" s="79" t="s">
        <v>219</v>
      </c>
      <c r="G14" s="79"/>
      <c r="H14" s="79" t="s">
        <v>219</v>
      </c>
      <c r="I14" s="79">
        <v>1</v>
      </c>
      <c r="J14" s="80">
        <v>120000</v>
      </c>
      <c r="K14" s="81"/>
      <c r="L14" s="79" t="s">
        <v>219</v>
      </c>
      <c r="M14" s="70" t="s">
        <v>358</v>
      </c>
      <c r="N14" s="50" t="s">
        <v>359</v>
      </c>
      <c r="O14" s="48" t="s">
        <v>72</v>
      </c>
    </row>
    <row r="15" spans="1:15" s="62" customFormat="1" ht="94.5" customHeight="1">
      <c r="A15" s="56" t="s">
        <v>17</v>
      </c>
      <c r="B15" s="47" t="s">
        <v>355</v>
      </c>
      <c r="C15" s="50" t="s">
        <v>356</v>
      </c>
      <c r="D15" s="47" t="s">
        <v>357</v>
      </c>
      <c r="E15" s="72">
        <v>1</v>
      </c>
      <c r="F15" s="72">
        <v>100000</v>
      </c>
      <c r="G15" s="72">
        <v>1</v>
      </c>
      <c r="H15" s="72">
        <v>100000</v>
      </c>
      <c r="I15" s="72">
        <v>1</v>
      </c>
      <c r="J15" s="72">
        <v>100000</v>
      </c>
      <c r="K15" s="72">
        <v>1</v>
      </c>
      <c r="L15" s="72">
        <v>100000</v>
      </c>
      <c r="M15" s="70" t="s">
        <v>358</v>
      </c>
      <c r="N15" s="50" t="s">
        <v>359</v>
      </c>
      <c r="O15" s="48" t="s">
        <v>72</v>
      </c>
    </row>
    <row r="16" spans="1:15" s="62" customFormat="1" ht="120" customHeight="1">
      <c r="A16" s="56" t="s">
        <v>6</v>
      </c>
      <c r="B16" s="50" t="s">
        <v>344</v>
      </c>
      <c r="C16" s="50" t="s">
        <v>433</v>
      </c>
      <c r="D16" s="50" t="s">
        <v>426</v>
      </c>
      <c r="E16" s="48">
        <v>1</v>
      </c>
      <c r="F16" s="48">
        <v>500000</v>
      </c>
      <c r="G16" s="48">
        <v>1</v>
      </c>
      <c r="H16" s="60">
        <v>500000</v>
      </c>
      <c r="I16" s="60">
        <v>1</v>
      </c>
      <c r="J16" s="60">
        <v>500000</v>
      </c>
      <c r="K16" s="48">
        <v>1</v>
      </c>
      <c r="L16" s="60">
        <v>500000</v>
      </c>
      <c r="M16" s="70" t="s">
        <v>345</v>
      </c>
      <c r="N16" s="50" t="s">
        <v>346</v>
      </c>
      <c r="O16" s="48" t="s">
        <v>72</v>
      </c>
    </row>
    <row r="17" spans="1:15" s="62" customFormat="1" ht="150" customHeight="1">
      <c r="A17" s="56" t="s">
        <v>6</v>
      </c>
      <c r="B17" s="47" t="s">
        <v>381</v>
      </c>
      <c r="C17" s="50" t="s">
        <v>382</v>
      </c>
      <c r="D17" s="50" t="s">
        <v>415</v>
      </c>
      <c r="E17" s="48"/>
      <c r="F17" s="58">
        <v>0</v>
      </c>
      <c r="G17" s="70">
        <v>1</v>
      </c>
      <c r="H17" s="60">
        <v>704000</v>
      </c>
      <c r="I17" s="58"/>
      <c r="J17" s="58" t="s">
        <v>219</v>
      </c>
      <c r="K17" s="87"/>
      <c r="L17" s="87" t="s">
        <v>219</v>
      </c>
      <c r="M17" s="70" t="s">
        <v>383</v>
      </c>
      <c r="N17" s="50" t="s">
        <v>384</v>
      </c>
      <c r="O17" s="48" t="s">
        <v>313</v>
      </c>
    </row>
    <row r="18" spans="1:15" s="168" customFormat="1" ht="109.5" customHeight="1">
      <c r="A18" s="160" t="s">
        <v>6</v>
      </c>
      <c r="B18" s="161" t="s">
        <v>753</v>
      </c>
      <c r="C18" s="162" t="s">
        <v>754</v>
      </c>
      <c r="D18" s="162" t="s">
        <v>755</v>
      </c>
      <c r="E18" s="163">
        <v>1</v>
      </c>
      <c r="F18" s="164">
        <v>500000</v>
      </c>
      <c r="G18" s="165">
        <v>1</v>
      </c>
      <c r="H18" s="166">
        <v>500000</v>
      </c>
      <c r="I18" s="166">
        <v>1</v>
      </c>
      <c r="J18" s="166">
        <v>500000</v>
      </c>
      <c r="K18" s="165">
        <v>1</v>
      </c>
      <c r="L18" s="166">
        <v>500000</v>
      </c>
      <c r="M18" s="167" t="s">
        <v>756</v>
      </c>
      <c r="N18" s="162" t="s">
        <v>757</v>
      </c>
      <c r="O18" s="167" t="s">
        <v>758</v>
      </c>
    </row>
    <row r="19" spans="1:15" s="173" customFormat="1" ht="109.5" customHeight="1">
      <c r="A19" s="169" t="s">
        <v>17</v>
      </c>
      <c r="B19" s="170" t="s">
        <v>759</v>
      </c>
      <c r="C19" s="162" t="s">
        <v>754</v>
      </c>
      <c r="D19" s="162" t="s">
        <v>755</v>
      </c>
      <c r="E19" s="171"/>
      <c r="F19" s="171" t="s">
        <v>219</v>
      </c>
      <c r="G19" s="172">
        <v>1</v>
      </c>
      <c r="H19" s="172">
        <v>900000</v>
      </c>
      <c r="I19" s="172"/>
      <c r="J19" s="172" t="s">
        <v>219</v>
      </c>
      <c r="K19" s="172"/>
      <c r="L19" s="172" t="s">
        <v>219</v>
      </c>
      <c r="M19" s="167" t="s">
        <v>756</v>
      </c>
      <c r="N19" s="162" t="s">
        <v>757</v>
      </c>
      <c r="O19" s="167" t="s">
        <v>758</v>
      </c>
    </row>
  </sheetData>
  <sheetProtection/>
  <mergeCells count="22">
    <mergeCell ref="A1:O1"/>
    <mergeCell ref="A2:O2"/>
    <mergeCell ref="A3:O3"/>
    <mergeCell ref="A7:O7"/>
    <mergeCell ref="A5:O5"/>
    <mergeCell ref="A6:O6"/>
    <mergeCell ref="A4:O4"/>
    <mergeCell ref="A8:O8"/>
    <mergeCell ref="A9:A11"/>
    <mergeCell ref="B9:B11"/>
    <mergeCell ref="C9:C11"/>
    <mergeCell ref="D9:D11"/>
    <mergeCell ref="E9:L9"/>
    <mergeCell ref="M9:M11"/>
    <mergeCell ref="N9:N11"/>
    <mergeCell ref="E10:E11"/>
    <mergeCell ref="O9:O11"/>
    <mergeCell ref="F10:F11"/>
    <mergeCell ref="G10:G11"/>
    <mergeCell ref="H10:H11"/>
    <mergeCell ref="K10:K11"/>
    <mergeCell ref="L10:L11"/>
  </mergeCells>
  <printOptions horizontalCentered="1"/>
  <pageMargins left="0.1968503937007874" right="0.1968503937007874" top="1.1811023622047245" bottom="0.5905511811023623" header="0.11811023622047245" footer="0.11811023622047245"/>
  <pageSetup orientation="landscape" paperSize="9" r:id="rId1"/>
  <headerFooter alignWithMargins="0">
    <oddHeader xml:space="preserve">&amp;R
&amp;"TH SarabunIT๙,ตัวหนา"&amp;14ผ. 01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23">
      <selection activeCell="C28" sqref="C28"/>
    </sheetView>
  </sheetViews>
  <sheetFormatPr defaultColWidth="9.140625" defaultRowHeight="12.75"/>
  <cols>
    <col min="1" max="1" width="4.7109375" style="2" customWidth="1"/>
    <col min="2" max="2" width="15.7109375" style="1" customWidth="1"/>
    <col min="3" max="3" width="18.7109375" style="1" customWidth="1"/>
    <col min="4" max="4" width="25.7109375" style="1" customWidth="1"/>
    <col min="5" max="5" width="10.7109375" style="6" customWidth="1"/>
    <col min="6" max="6" width="9.7109375" style="6" customWidth="1"/>
    <col min="7" max="7" width="10.7109375" style="6" customWidth="1"/>
    <col min="8" max="10" width="9.7109375" style="6" customWidth="1"/>
    <col min="11" max="11" width="10.7109375" style="6" customWidth="1"/>
    <col min="12" max="12" width="9.7109375" style="6" customWidth="1"/>
    <col min="13" max="13" width="15.7109375" style="6" customWidth="1"/>
    <col min="14" max="14" width="15.7109375" style="1" customWidth="1"/>
    <col min="15" max="15" width="9.7109375" style="4" customWidth="1"/>
    <col min="16" max="16384" width="9.140625" style="1" customWidth="1"/>
  </cols>
  <sheetData>
    <row r="1" spans="1:15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s="5" customFormat="1" ht="21" customHeight="1">
      <c r="A5" s="299" t="s">
        <v>55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s="5" customFormat="1" ht="21" customHeight="1">
      <c r="A6" s="299" t="s">
        <v>52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21" customHeight="1">
      <c r="A7" s="298" t="s">
        <v>56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15" ht="21" customHeight="1">
      <c r="A8" s="278" t="s">
        <v>548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s="5" customFormat="1" ht="21" customHeight="1">
      <c r="A9" s="279" t="s">
        <v>14</v>
      </c>
      <c r="B9" s="282" t="s">
        <v>12</v>
      </c>
      <c r="C9" s="285" t="s">
        <v>15</v>
      </c>
      <c r="D9" s="288" t="s">
        <v>409</v>
      </c>
      <c r="E9" s="291" t="s">
        <v>59</v>
      </c>
      <c r="F9" s="291"/>
      <c r="G9" s="291"/>
      <c r="H9" s="291"/>
      <c r="I9" s="291"/>
      <c r="J9" s="291"/>
      <c r="K9" s="291"/>
      <c r="L9" s="291"/>
      <c r="M9" s="288" t="s">
        <v>406</v>
      </c>
      <c r="N9" s="288" t="s">
        <v>407</v>
      </c>
      <c r="O9" s="294" t="s">
        <v>408</v>
      </c>
    </row>
    <row r="10" spans="1:15" s="5" customFormat="1" ht="21" customHeight="1">
      <c r="A10" s="280"/>
      <c r="B10" s="283"/>
      <c r="C10" s="286"/>
      <c r="D10" s="289"/>
      <c r="E10" s="292"/>
      <c r="F10" s="294" t="s">
        <v>410</v>
      </c>
      <c r="G10" s="294"/>
      <c r="H10" s="294" t="s">
        <v>411</v>
      </c>
      <c r="I10" s="45"/>
      <c r="J10" s="45" t="s">
        <v>492</v>
      </c>
      <c r="K10" s="294"/>
      <c r="L10" s="294" t="s">
        <v>493</v>
      </c>
      <c r="M10" s="289"/>
      <c r="N10" s="289"/>
      <c r="O10" s="295"/>
    </row>
    <row r="11" spans="1:15" s="5" customFormat="1" ht="21" customHeight="1">
      <c r="A11" s="281"/>
      <c r="B11" s="284"/>
      <c r="C11" s="287"/>
      <c r="D11" s="290"/>
      <c r="E11" s="293"/>
      <c r="F11" s="296"/>
      <c r="G11" s="296"/>
      <c r="H11" s="296"/>
      <c r="I11" s="46"/>
      <c r="J11" s="46" t="s">
        <v>13</v>
      </c>
      <c r="K11" s="296"/>
      <c r="L11" s="296"/>
      <c r="M11" s="290"/>
      <c r="N11" s="290"/>
      <c r="O11" s="296"/>
    </row>
    <row r="12" spans="1:15" s="62" customFormat="1" ht="94.5" customHeight="1">
      <c r="A12" s="56" t="s">
        <v>6</v>
      </c>
      <c r="B12" s="47" t="s">
        <v>539</v>
      </c>
      <c r="C12" s="50" t="s">
        <v>452</v>
      </c>
      <c r="D12" s="50" t="s">
        <v>237</v>
      </c>
      <c r="E12" s="48">
        <v>1</v>
      </c>
      <c r="F12" s="48">
        <v>70000</v>
      </c>
      <c r="G12" s="48">
        <v>1</v>
      </c>
      <c r="H12" s="48">
        <v>70000</v>
      </c>
      <c r="I12" s="48">
        <v>1</v>
      </c>
      <c r="J12" s="48">
        <v>70000</v>
      </c>
      <c r="K12" s="48">
        <v>1</v>
      </c>
      <c r="L12" s="48">
        <v>70000</v>
      </c>
      <c r="M12" s="72" t="s">
        <v>238</v>
      </c>
      <c r="N12" s="50" t="s">
        <v>239</v>
      </c>
      <c r="O12" s="48" t="s">
        <v>88</v>
      </c>
    </row>
    <row r="13" spans="1:15" s="62" customFormat="1" ht="94.5" customHeight="1">
      <c r="A13" s="56" t="s">
        <v>17</v>
      </c>
      <c r="B13" s="47" t="s">
        <v>240</v>
      </c>
      <c r="C13" s="50" t="s">
        <v>453</v>
      </c>
      <c r="D13" s="50" t="s">
        <v>241</v>
      </c>
      <c r="E13" s="70">
        <v>1</v>
      </c>
      <c r="F13" s="70">
        <v>70000</v>
      </c>
      <c r="G13" s="70">
        <v>1</v>
      </c>
      <c r="H13" s="70">
        <v>70000</v>
      </c>
      <c r="I13" s="70">
        <v>1</v>
      </c>
      <c r="J13" s="70">
        <v>70000</v>
      </c>
      <c r="K13" s="70">
        <v>1</v>
      </c>
      <c r="L13" s="70">
        <v>70000</v>
      </c>
      <c r="M13" s="72" t="s">
        <v>238</v>
      </c>
      <c r="N13" s="50" t="s">
        <v>242</v>
      </c>
      <c r="O13" s="48" t="s">
        <v>88</v>
      </c>
    </row>
    <row r="14" spans="1:15" s="62" customFormat="1" ht="94.5" customHeight="1">
      <c r="A14" s="56" t="s">
        <v>18</v>
      </c>
      <c r="B14" s="47" t="s">
        <v>61</v>
      </c>
      <c r="C14" s="50" t="s">
        <v>454</v>
      </c>
      <c r="D14" s="50" t="s">
        <v>243</v>
      </c>
      <c r="E14" s="72">
        <v>1</v>
      </c>
      <c r="F14" s="72">
        <v>10000</v>
      </c>
      <c r="G14" s="72">
        <v>1</v>
      </c>
      <c r="H14" s="72">
        <v>10000</v>
      </c>
      <c r="I14" s="72">
        <v>1</v>
      </c>
      <c r="J14" s="72">
        <v>10000</v>
      </c>
      <c r="K14" s="72">
        <v>1</v>
      </c>
      <c r="L14" s="72">
        <v>10000</v>
      </c>
      <c r="M14" s="72" t="s">
        <v>244</v>
      </c>
      <c r="N14" s="50" t="s">
        <v>245</v>
      </c>
      <c r="O14" s="48" t="s">
        <v>88</v>
      </c>
    </row>
    <row r="15" spans="1:15" s="62" customFormat="1" ht="94.5" customHeight="1">
      <c r="A15" s="110" t="s">
        <v>27</v>
      </c>
      <c r="B15" s="100" t="s">
        <v>3</v>
      </c>
      <c r="C15" s="101" t="s">
        <v>246</v>
      </c>
      <c r="D15" s="101" t="s">
        <v>247</v>
      </c>
      <c r="E15" s="111">
        <v>1</v>
      </c>
      <c r="F15" s="111">
        <v>10000</v>
      </c>
      <c r="G15" s="111">
        <v>1</v>
      </c>
      <c r="H15" s="111">
        <v>10000</v>
      </c>
      <c r="I15" s="111">
        <v>1</v>
      </c>
      <c r="J15" s="111">
        <v>10000</v>
      </c>
      <c r="K15" s="111">
        <v>1</v>
      </c>
      <c r="L15" s="112">
        <v>10000</v>
      </c>
      <c r="M15" s="111" t="s">
        <v>248</v>
      </c>
      <c r="N15" s="101" t="s">
        <v>249</v>
      </c>
      <c r="O15" s="103" t="s">
        <v>88</v>
      </c>
    </row>
    <row r="16" spans="1:15" s="62" customFormat="1" ht="120" customHeight="1">
      <c r="A16" s="56" t="s">
        <v>28</v>
      </c>
      <c r="B16" s="47" t="s">
        <v>270</v>
      </c>
      <c r="C16" s="50" t="s">
        <v>271</v>
      </c>
      <c r="D16" s="47" t="s">
        <v>272</v>
      </c>
      <c r="E16" s="48">
        <v>1</v>
      </c>
      <c r="F16" s="48">
        <v>240000</v>
      </c>
      <c r="G16" s="48">
        <v>1</v>
      </c>
      <c r="H16" s="60">
        <v>240000</v>
      </c>
      <c r="I16" s="60">
        <v>1</v>
      </c>
      <c r="J16" s="60">
        <v>240000</v>
      </c>
      <c r="K16" s="48">
        <v>1</v>
      </c>
      <c r="L16" s="60">
        <v>240000</v>
      </c>
      <c r="M16" s="48" t="s">
        <v>273</v>
      </c>
      <c r="N16" s="50" t="s">
        <v>274</v>
      </c>
      <c r="O16" s="48" t="s">
        <v>94</v>
      </c>
    </row>
    <row r="17" spans="1:15" s="62" customFormat="1" ht="240" customHeight="1">
      <c r="A17" s="56" t="s">
        <v>29</v>
      </c>
      <c r="B17" s="47" t="s">
        <v>250</v>
      </c>
      <c r="C17" s="50" t="s">
        <v>455</v>
      </c>
      <c r="D17" s="47" t="s">
        <v>251</v>
      </c>
      <c r="E17" s="70">
        <v>1</v>
      </c>
      <c r="F17" s="70">
        <v>50000</v>
      </c>
      <c r="G17" s="70">
        <v>1</v>
      </c>
      <c r="H17" s="60">
        <v>50000</v>
      </c>
      <c r="I17" s="60">
        <v>1</v>
      </c>
      <c r="J17" s="60">
        <v>50000</v>
      </c>
      <c r="K17" s="70">
        <v>1</v>
      </c>
      <c r="L17" s="60">
        <v>50000</v>
      </c>
      <c r="M17" s="70" t="s">
        <v>253</v>
      </c>
      <c r="N17" s="50" t="s">
        <v>252</v>
      </c>
      <c r="O17" s="48" t="s">
        <v>88</v>
      </c>
    </row>
    <row r="18" spans="1:15" s="62" customFormat="1" ht="199.5" customHeight="1">
      <c r="A18" s="56" t="s">
        <v>19</v>
      </c>
      <c r="B18" s="50" t="s">
        <v>254</v>
      </c>
      <c r="C18" s="50" t="s">
        <v>484</v>
      </c>
      <c r="D18" s="50" t="s">
        <v>255</v>
      </c>
      <c r="E18" s="59">
        <v>1</v>
      </c>
      <c r="F18" s="113">
        <v>50000</v>
      </c>
      <c r="G18" s="59">
        <v>1</v>
      </c>
      <c r="H18" s="113">
        <v>50000</v>
      </c>
      <c r="I18" s="113">
        <v>1</v>
      </c>
      <c r="J18" s="113">
        <v>50000</v>
      </c>
      <c r="K18" s="59">
        <v>1</v>
      </c>
      <c r="L18" s="113">
        <v>50000</v>
      </c>
      <c r="M18" s="59" t="s">
        <v>456</v>
      </c>
      <c r="N18" s="50" t="s">
        <v>457</v>
      </c>
      <c r="O18" s="48" t="s">
        <v>88</v>
      </c>
    </row>
    <row r="19" spans="1:15" s="62" customFormat="1" ht="120" customHeight="1">
      <c r="A19" s="99" t="s">
        <v>6</v>
      </c>
      <c r="B19" s="100" t="s">
        <v>540</v>
      </c>
      <c r="C19" s="101" t="s">
        <v>214</v>
      </c>
      <c r="D19" s="100" t="s">
        <v>215</v>
      </c>
      <c r="E19" s="102">
        <v>1</v>
      </c>
      <c r="F19" s="102">
        <v>30000</v>
      </c>
      <c r="G19" s="102">
        <v>1</v>
      </c>
      <c r="H19" s="102">
        <v>30000</v>
      </c>
      <c r="I19" s="102">
        <v>1</v>
      </c>
      <c r="J19" s="102">
        <v>30000</v>
      </c>
      <c r="K19" s="70">
        <v>1</v>
      </c>
      <c r="L19" s="102">
        <v>30000</v>
      </c>
      <c r="M19" s="102" t="s">
        <v>216</v>
      </c>
      <c r="N19" s="100" t="s">
        <v>217</v>
      </c>
      <c r="O19" s="103" t="s">
        <v>218</v>
      </c>
    </row>
    <row r="20" spans="1:15" s="62" customFormat="1" ht="120" customHeight="1">
      <c r="A20" s="56" t="s">
        <v>17</v>
      </c>
      <c r="B20" s="47" t="s">
        <v>220</v>
      </c>
      <c r="C20" s="50" t="s">
        <v>221</v>
      </c>
      <c r="D20" s="47" t="s">
        <v>222</v>
      </c>
      <c r="E20" s="70">
        <v>1</v>
      </c>
      <c r="F20" s="70">
        <v>180000</v>
      </c>
      <c r="G20" s="70">
        <v>1</v>
      </c>
      <c r="H20" s="70">
        <v>180000</v>
      </c>
      <c r="I20" s="70">
        <v>1</v>
      </c>
      <c r="J20" s="70">
        <v>180000</v>
      </c>
      <c r="K20" s="70">
        <v>1</v>
      </c>
      <c r="L20" s="70">
        <v>180000</v>
      </c>
      <c r="M20" s="48" t="s">
        <v>223</v>
      </c>
      <c r="N20" s="47" t="s">
        <v>459</v>
      </c>
      <c r="O20" s="48" t="s">
        <v>94</v>
      </c>
    </row>
    <row r="21" spans="1:15" s="62" customFormat="1" ht="84.75" customHeight="1">
      <c r="A21" s="116" t="s">
        <v>18</v>
      </c>
      <c r="B21" s="94" t="s">
        <v>224</v>
      </c>
      <c r="C21" s="94" t="s">
        <v>225</v>
      </c>
      <c r="D21" s="94" t="s">
        <v>226</v>
      </c>
      <c r="E21" s="117">
        <v>1</v>
      </c>
      <c r="F21" s="117">
        <v>30000</v>
      </c>
      <c r="G21" s="117">
        <v>1</v>
      </c>
      <c r="H21" s="117">
        <v>30000</v>
      </c>
      <c r="I21" s="117">
        <v>1</v>
      </c>
      <c r="J21" s="117">
        <v>30000</v>
      </c>
      <c r="K21" s="117">
        <v>1</v>
      </c>
      <c r="L21" s="117">
        <v>30000</v>
      </c>
      <c r="M21" s="117" t="s">
        <v>229</v>
      </c>
      <c r="N21" s="94" t="s">
        <v>227</v>
      </c>
      <c r="O21" s="96" t="s">
        <v>228</v>
      </c>
    </row>
    <row r="22" spans="1:15" s="62" customFormat="1" ht="159.75" customHeight="1">
      <c r="A22" s="56" t="s">
        <v>27</v>
      </c>
      <c r="B22" s="47" t="s">
        <v>230</v>
      </c>
      <c r="C22" s="50" t="s">
        <v>231</v>
      </c>
      <c r="D22" s="47" t="s">
        <v>232</v>
      </c>
      <c r="E22" s="70">
        <v>1</v>
      </c>
      <c r="F22" s="70">
        <v>200000</v>
      </c>
      <c r="G22" s="70">
        <v>1</v>
      </c>
      <c r="H22" s="70">
        <v>200000</v>
      </c>
      <c r="I22" s="70">
        <v>1</v>
      </c>
      <c r="J22" s="70">
        <v>200000</v>
      </c>
      <c r="K22" s="70">
        <v>1</v>
      </c>
      <c r="L22" s="70">
        <v>200000</v>
      </c>
      <c r="M22" s="87" t="s">
        <v>233</v>
      </c>
      <c r="N22" s="50" t="s">
        <v>460</v>
      </c>
      <c r="O22" s="48" t="s">
        <v>88</v>
      </c>
    </row>
    <row r="23" spans="1:15" s="168" customFormat="1" ht="94.5" customHeight="1">
      <c r="A23" s="160" t="s">
        <v>6</v>
      </c>
      <c r="B23" s="161" t="s">
        <v>591</v>
      </c>
      <c r="C23" s="162" t="s">
        <v>592</v>
      </c>
      <c r="D23" s="162" t="s">
        <v>593</v>
      </c>
      <c r="E23" s="167">
        <v>1</v>
      </c>
      <c r="F23" s="167">
        <v>400000</v>
      </c>
      <c r="G23" s="167">
        <v>1</v>
      </c>
      <c r="H23" s="167">
        <v>400000</v>
      </c>
      <c r="I23" s="167">
        <v>1</v>
      </c>
      <c r="J23" s="167">
        <v>400000</v>
      </c>
      <c r="K23" s="167">
        <v>1</v>
      </c>
      <c r="L23" s="167">
        <v>400000</v>
      </c>
      <c r="M23" s="167" t="s">
        <v>594</v>
      </c>
      <c r="N23" s="162" t="s">
        <v>595</v>
      </c>
      <c r="O23" s="167" t="s">
        <v>94</v>
      </c>
    </row>
    <row r="24" spans="1:15" s="168" customFormat="1" ht="120" customHeight="1">
      <c r="A24" s="160" t="s">
        <v>17</v>
      </c>
      <c r="B24" s="161" t="s">
        <v>596</v>
      </c>
      <c r="C24" s="162" t="s">
        <v>597</v>
      </c>
      <c r="D24" s="161" t="s">
        <v>598</v>
      </c>
      <c r="E24" s="174">
        <v>1</v>
      </c>
      <c r="F24" s="174">
        <v>220000</v>
      </c>
      <c r="G24" s="174">
        <v>1</v>
      </c>
      <c r="H24" s="186">
        <v>220000</v>
      </c>
      <c r="I24" s="174">
        <v>1</v>
      </c>
      <c r="J24" s="186">
        <v>220000</v>
      </c>
      <c r="K24" s="174">
        <v>1</v>
      </c>
      <c r="L24" s="186">
        <v>220000</v>
      </c>
      <c r="M24" s="167" t="s">
        <v>599</v>
      </c>
      <c r="N24" s="161" t="s">
        <v>600</v>
      </c>
      <c r="O24" s="167" t="s">
        <v>94</v>
      </c>
    </row>
    <row r="25" spans="1:15" s="168" customFormat="1" ht="139.5" customHeight="1">
      <c r="A25" s="160" t="s">
        <v>18</v>
      </c>
      <c r="B25" s="161" t="s">
        <v>601</v>
      </c>
      <c r="C25" s="162" t="s">
        <v>597</v>
      </c>
      <c r="D25" s="161" t="s">
        <v>602</v>
      </c>
      <c r="E25" s="177">
        <v>1</v>
      </c>
      <c r="F25" s="167">
        <v>76000</v>
      </c>
      <c r="G25" s="174">
        <v>1</v>
      </c>
      <c r="H25" s="174">
        <v>76000</v>
      </c>
      <c r="I25" s="174">
        <v>1</v>
      </c>
      <c r="J25" s="174">
        <v>76000</v>
      </c>
      <c r="K25" s="174">
        <v>1</v>
      </c>
      <c r="L25" s="174">
        <v>76000</v>
      </c>
      <c r="M25" s="167" t="s">
        <v>599</v>
      </c>
      <c r="N25" s="161" t="s">
        <v>600</v>
      </c>
      <c r="O25" s="167" t="s">
        <v>94</v>
      </c>
    </row>
  </sheetData>
  <sheetProtection/>
  <mergeCells count="22">
    <mergeCell ref="K10:K11"/>
    <mergeCell ref="L10:L11"/>
    <mergeCell ref="A5:O5"/>
    <mergeCell ref="A6:O6"/>
    <mergeCell ref="A8:O8"/>
    <mergeCell ref="A7:O7"/>
    <mergeCell ref="A4:O4"/>
    <mergeCell ref="A1:O1"/>
    <mergeCell ref="A2:O2"/>
    <mergeCell ref="A3:O3"/>
    <mergeCell ref="A9:A11"/>
    <mergeCell ref="B9:B11"/>
    <mergeCell ref="C9:C11"/>
    <mergeCell ref="D9:D11"/>
    <mergeCell ref="E9:L9"/>
    <mergeCell ref="M9:M11"/>
    <mergeCell ref="N9:N11"/>
    <mergeCell ref="O9:O11"/>
    <mergeCell ref="E10:E11"/>
    <mergeCell ref="F10:F11"/>
    <mergeCell ref="G10:G11"/>
    <mergeCell ref="H10:H11"/>
  </mergeCells>
  <printOptions horizontalCentered="1"/>
  <pageMargins left="0.1968503937007874" right="0.1968503937007874" top="1.1811023622047245" bottom="0.5905511811023623" header="0.11811023622047245" footer="0.11811023622047245"/>
  <pageSetup orientation="landscape" paperSize="9" r:id="rId1"/>
  <headerFooter alignWithMargins="0">
    <oddHeader>&amp;R
&amp;"TH SarabunIT๙,ธรรมดา"&amp;14ผ. 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23">
      <selection activeCell="A22" sqref="A22:IV22"/>
    </sheetView>
  </sheetViews>
  <sheetFormatPr defaultColWidth="9.140625" defaultRowHeight="12.75"/>
  <cols>
    <col min="1" max="1" width="4.7109375" style="2" customWidth="1"/>
    <col min="2" max="2" width="15.7109375" style="1" customWidth="1"/>
    <col min="3" max="3" width="18.7109375" style="1" customWidth="1"/>
    <col min="4" max="4" width="25.7109375" style="1" customWidth="1"/>
    <col min="5" max="5" width="10.7109375" style="6" customWidth="1"/>
    <col min="6" max="6" width="9.7109375" style="6" customWidth="1"/>
    <col min="7" max="7" width="10.7109375" style="6" customWidth="1"/>
    <col min="8" max="10" width="9.7109375" style="6" customWidth="1"/>
    <col min="11" max="11" width="10.7109375" style="6" customWidth="1"/>
    <col min="12" max="12" width="9.7109375" style="6" customWidth="1"/>
    <col min="13" max="13" width="15.7109375" style="6" customWidth="1"/>
    <col min="14" max="14" width="15.7109375" style="1" customWidth="1"/>
    <col min="15" max="15" width="9.7109375" style="4" customWidth="1"/>
    <col min="16" max="16384" width="9.140625" style="1" customWidth="1"/>
  </cols>
  <sheetData>
    <row r="1" spans="1:15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s="5" customFormat="1" ht="21" customHeight="1">
      <c r="A5" s="299" t="s">
        <v>55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s="5" customFormat="1" ht="21" customHeight="1">
      <c r="A6" s="299" t="s">
        <v>52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21" customHeight="1">
      <c r="A7" s="298" t="s">
        <v>56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15" ht="21" customHeight="1">
      <c r="A8" s="278" t="s">
        <v>549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s="5" customFormat="1" ht="21" customHeight="1">
      <c r="A9" s="279" t="s">
        <v>14</v>
      </c>
      <c r="B9" s="282" t="s">
        <v>12</v>
      </c>
      <c r="C9" s="285" t="s">
        <v>15</v>
      </c>
      <c r="D9" s="288" t="s">
        <v>409</v>
      </c>
      <c r="E9" s="291" t="s">
        <v>59</v>
      </c>
      <c r="F9" s="291"/>
      <c r="G9" s="291"/>
      <c r="H9" s="291"/>
      <c r="I9" s="291"/>
      <c r="J9" s="291"/>
      <c r="K9" s="291"/>
      <c r="L9" s="291"/>
      <c r="M9" s="288" t="s">
        <v>406</v>
      </c>
      <c r="N9" s="288" t="s">
        <v>407</v>
      </c>
      <c r="O9" s="294" t="s">
        <v>408</v>
      </c>
    </row>
    <row r="10" spans="1:15" s="5" customFormat="1" ht="21" customHeight="1">
      <c r="A10" s="280"/>
      <c r="B10" s="283"/>
      <c r="C10" s="286"/>
      <c r="D10" s="289"/>
      <c r="E10" s="292"/>
      <c r="F10" s="294" t="s">
        <v>410</v>
      </c>
      <c r="G10" s="294"/>
      <c r="H10" s="294" t="s">
        <v>411</v>
      </c>
      <c r="I10" s="45"/>
      <c r="J10" s="45" t="s">
        <v>492</v>
      </c>
      <c r="K10" s="294"/>
      <c r="L10" s="294" t="s">
        <v>493</v>
      </c>
      <c r="M10" s="289"/>
      <c r="N10" s="289"/>
      <c r="O10" s="295"/>
    </row>
    <row r="11" spans="1:15" s="5" customFormat="1" ht="21" customHeight="1">
      <c r="A11" s="281"/>
      <c r="B11" s="284"/>
      <c r="C11" s="287"/>
      <c r="D11" s="290"/>
      <c r="E11" s="293"/>
      <c r="F11" s="296"/>
      <c r="G11" s="296"/>
      <c r="H11" s="296"/>
      <c r="I11" s="46"/>
      <c r="J11" s="46" t="s">
        <v>13</v>
      </c>
      <c r="K11" s="296"/>
      <c r="L11" s="296"/>
      <c r="M11" s="290"/>
      <c r="N11" s="290"/>
      <c r="O11" s="296"/>
    </row>
    <row r="12" spans="1:15" s="62" customFormat="1" ht="99.75" customHeight="1">
      <c r="A12" s="56" t="s">
        <v>6</v>
      </c>
      <c r="B12" s="47" t="s">
        <v>531</v>
      </c>
      <c r="C12" s="50" t="s">
        <v>303</v>
      </c>
      <c r="D12" s="47" t="s">
        <v>304</v>
      </c>
      <c r="E12" s="70">
        <v>1</v>
      </c>
      <c r="F12" s="70">
        <v>100000</v>
      </c>
      <c r="G12" s="70">
        <v>1</v>
      </c>
      <c r="H12" s="60">
        <v>100000</v>
      </c>
      <c r="I12" s="60">
        <v>1</v>
      </c>
      <c r="J12" s="60">
        <v>100000</v>
      </c>
      <c r="K12" s="70">
        <v>1</v>
      </c>
      <c r="L12" s="60">
        <v>100000</v>
      </c>
      <c r="M12" s="70" t="s">
        <v>305</v>
      </c>
      <c r="N12" s="50" t="s">
        <v>306</v>
      </c>
      <c r="O12" s="48" t="s">
        <v>94</v>
      </c>
    </row>
    <row r="13" spans="1:15" s="62" customFormat="1" ht="120" customHeight="1">
      <c r="A13" s="56" t="s">
        <v>17</v>
      </c>
      <c r="B13" s="47" t="s">
        <v>532</v>
      </c>
      <c r="C13" s="50" t="s">
        <v>448</v>
      </c>
      <c r="D13" s="50" t="s">
        <v>307</v>
      </c>
      <c r="E13" s="48">
        <v>1</v>
      </c>
      <c r="F13" s="48">
        <v>75000</v>
      </c>
      <c r="G13" s="48">
        <v>1</v>
      </c>
      <c r="H13" s="48">
        <v>75000</v>
      </c>
      <c r="I13" s="48">
        <v>1</v>
      </c>
      <c r="J13" s="48">
        <v>75000</v>
      </c>
      <c r="K13" s="48">
        <v>1</v>
      </c>
      <c r="L13" s="48">
        <v>75000</v>
      </c>
      <c r="M13" s="87" t="s">
        <v>308</v>
      </c>
      <c r="N13" s="50" t="s">
        <v>309</v>
      </c>
      <c r="O13" s="48" t="s">
        <v>94</v>
      </c>
    </row>
    <row r="14" spans="1:15" s="62" customFormat="1" ht="94.5" customHeight="1">
      <c r="A14" s="56" t="s">
        <v>18</v>
      </c>
      <c r="B14" s="47" t="s">
        <v>533</v>
      </c>
      <c r="C14" s="50" t="s">
        <v>310</v>
      </c>
      <c r="D14" s="47" t="s">
        <v>311</v>
      </c>
      <c r="E14" s="70">
        <v>1</v>
      </c>
      <c r="F14" s="70">
        <v>100000</v>
      </c>
      <c r="G14" s="70">
        <v>1</v>
      </c>
      <c r="H14" s="70">
        <v>100000</v>
      </c>
      <c r="I14" s="70">
        <v>1</v>
      </c>
      <c r="J14" s="70">
        <v>100000</v>
      </c>
      <c r="K14" s="70">
        <v>1</v>
      </c>
      <c r="L14" s="70">
        <v>100000</v>
      </c>
      <c r="M14" s="87" t="s">
        <v>308</v>
      </c>
      <c r="N14" s="47" t="s">
        <v>312</v>
      </c>
      <c r="O14" s="48" t="s">
        <v>94</v>
      </c>
    </row>
    <row r="15" spans="1:15" s="62" customFormat="1" ht="159.75" customHeight="1">
      <c r="A15" s="56" t="s">
        <v>6</v>
      </c>
      <c r="B15" s="47" t="s">
        <v>534</v>
      </c>
      <c r="C15" s="50" t="s">
        <v>284</v>
      </c>
      <c r="D15" s="50" t="s">
        <v>285</v>
      </c>
      <c r="E15" s="70">
        <v>1</v>
      </c>
      <c r="F15" s="60">
        <v>30000</v>
      </c>
      <c r="G15" s="70">
        <v>1</v>
      </c>
      <c r="H15" s="60">
        <v>30000</v>
      </c>
      <c r="I15" s="60">
        <v>1</v>
      </c>
      <c r="J15" s="60">
        <v>30000</v>
      </c>
      <c r="K15" s="70">
        <v>1</v>
      </c>
      <c r="L15" s="70">
        <v>30000</v>
      </c>
      <c r="M15" s="72" t="s">
        <v>287</v>
      </c>
      <c r="N15" s="50" t="s">
        <v>286</v>
      </c>
      <c r="O15" s="48" t="s">
        <v>94</v>
      </c>
    </row>
    <row r="16" spans="1:15" s="62" customFormat="1" ht="84.75" customHeight="1">
      <c r="A16" s="56" t="s">
        <v>17</v>
      </c>
      <c r="B16" s="47" t="s">
        <v>535</v>
      </c>
      <c r="C16" s="50" t="s">
        <v>288</v>
      </c>
      <c r="D16" s="50" t="s">
        <v>289</v>
      </c>
      <c r="E16" s="48">
        <v>1</v>
      </c>
      <c r="F16" s="48">
        <v>30000</v>
      </c>
      <c r="G16" s="48">
        <v>1</v>
      </c>
      <c r="H16" s="48">
        <v>30000</v>
      </c>
      <c r="I16" s="48">
        <v>1</v>
      </c>
      <c r="J16" s="48">
        <v>30000</v>
      </c>
      <c r="K16" s="48">
        <v>1</v>
      </c>
      <c r="L16" s="48">
        <v>30000</v>
      </c>
      <c r="M16" s="72" t="s">
        <v>290</v>
      </c>
      <c r="N16" s="47" t="s">
        <v>291</v>
      </c>
      <c r="O16" s="48" t="s">
        <v>94</v>
      </c>
    </row>
    <row r="17" spans="1:15" s="62" customFormat="1" ht="94.5" customHeight="1">
      <c r="A17" s="56" t="s">
        <v>18</v>
      </c>
      <c r="B17" s="47" t="s">
        <v>536</v>
      </c>
      <c r="C17" s="50" t="s">
        <v>292</v>
      </c>
      <c r="D17" s="50" t="s">
        <v>293</v>
      </c>
      <c r="E17" s="48">
        <v>1</v>
      </c>
      <c r="F17" s="48">
        <v>30000</v>
      </c>
      <c r="G17" s="48">
        <v>1</v>
      </c>
      <c r="H17" s="48">
        <v>30000</v>
      </c>
      <c r="I17" s="48">
        <v>1</v>
      </c>
      <c r="J17" s="48">
        <v>30000</v>
      </c>
      <c r="K17" s="48">
        <v>1</v>
      </c>
      <c r="L17" s="48">
        <v>30000</v>
      </c>
      <c r="M17" s="72" t="s">
        <v>294</v>
      </c>
      <c r="N17" s="47" t="s">
        <v>291</v>
      </c>
      <c r="O17" s="48" t="s">
        <v>94</v>
      </c>
    </row>
    <row r="18" spans="1:15" s="62" customFormat="1" ht="159.75" customHeight="1">
      <c r="A18" s="56" t="s">
        <v>27</v>
      </c>
      <c r="B18" s="47" t="s">
        <v>537</v>
      </c>
      <c r="C18" s="50" t="s">
        <v>295</v>
      </c>
      <c r="D18" s="50" t="s">
        <v>296</v>
      </c>
      <c r="E18" s="70">
        <v>1</v>
      </c>
      <c r="F18" s="60">
        <v>40000</v>
      </c>
      <c r="G18" s="70">
        <v>1</v>
      </c>
      <c r="H18" s="60">
        <v>40000</v>
      </c>
      <c r="I18" s="60">
        <v>1</v>
      </c>
      <c r="J18" s="60">
        <v>40000</v>
      </c>
      <c r="K18" s="70">
        <v>1</v>
      </c>
      <c r="L18" s="70">
        <v>40000</v>
      </c>
      <c r="M18" s="72" t="s">
        <v>297</v>
      </c>
      <c r="N18" s="50" t="s">
        <v>298</v>
      </c>
      <c r="O18" s="48" t="s">
        <v>94</v>
      </c>
    </row>
    <row r="19" spans="1:15" s="62" customFormat="1" ht="159.75" customHeight="1">
      <c r="A19" s="56" t="s">
        <v>28</v>
      </c>
      <c r="B19" s="47" t="s">
        <v>538</v>
      </c>
      <c r="C19" s="50" t="s">
        <v>299</v>
      </c>
      <c r="D19" s="47" t="s">
        <v>300</v>
      </c>
      <c r="E19" s="70">
        <v>1</v>
      </c>
      <c r="F19" s="60">
        <v>70000</v>
      </c>
      <c r="G19" s="70">
        <v>1</v>
      </c>
      <c r="H19" s="60">
        <v>70000</v>
      </c>
      <c r="I19" s="60">
        <v>1</v>
      </c>
      <c r="J19" s="60">
        <v>70000</v>
      </c>
      <c r="K19" s="70">
        <v>1</v>
      </c>
      <c r="L19" s="70">
        <v>70000</v>
      </c>
      <c r="M19" s="72" t="s">
        <v>301</v>
      </c>
      <c r="N19" s="57" t="s">
        <v>302</v>
      </c>
      <c r="O19" s="48" t="s">
        <v>94</v>
      </c>
    </row>
    <row r="20" spans="1:15" s="231" customFormat="1" ht="99.75" customHeight="1">
      <c r="A20" s="223" t="s">
        <v>6</v>
      </c>
      <c r="B20" s="225" t="s">
        <v>659</v>
      </c>
      <c r="C20" s="225" t="s">
        <v>660</v>
      </c>
      <c r="D20" s="225" t="s">
        <v>661</v>
      </c>
      <c r="E20" s="237"/>
      <c r="F20" s="229">
        <v>0</v>
      </c>
      <c r="G20" s="226"/>
      <c r="H20" s="229">
        <v>0</v>
      </c>
      <c r="I20" s="229"/>
      <c r="J20" s="229"/>
      <c r="K20" s="226">
        <v>1</v>
      </c>
      <c r="L20" s="226">
        <v>1600000</v>
      </c>
      <c r="M20" s="238" t="s">
        <v>308</v>
      </c>
      <c r="N20" s="225" t="s">
        <v>662</v>
      </c>
      <c r="O20" s="230" t="s">
        <v>663</v>
      </c>
    </row>
    <row r="21" spans="1:15" s="231" customFormat="1" ht="129.75" customHeight="1">
      <c r="A21" s="223" t="s">
        <v>17</v>
      </c>
      <c r="B21" s="225" t="s">
        <v>664</v>
      </c>
      <c r="C21" s="225" t="s">
        <v>665</v>
      </c>
      <c r="D21" s="225" t="s">
        <v>666</v>
      </c>
      <c r="E21" s="234"/>
      <c r="F21" s="230" t="s">
        <v>219</v>
      </c>
      <c r="G21" s="239">
        <v>1</v>
      </c>
      <c r="H21" s="240">
        <v>643000</v>
      </c>
      <c r="I21" s="235"/>
      <c r="J21" s="235"/>
      <c r="K21" s="230"/>
      <c r="L21" s="235">
        <v>0</v>
      </c>
      <c r="M21" s="238" t="s">
        <v>308</v>
      </c>
      <c r="N21" s="224" t="s">
        <v>667</v>
      </c>
      <c r="O21" s="230" t="s">
        <v>72</v>
      </c>
    </row>
    <row r="22" spans="1:15" s="248" customFormat="1" ht="150" customHeight="1">
      <c r="A22" s="249" t="s">
        <v>6</v>
      </c>
      <c r="B22" s="250" t="s">
        <v>691</v>
      </c>
      <c r="C22" s="242" t="s">
        <v>692</v>
      </c>
      <c r="D22" s="250" t="s">
        <v>693</v>
      </c>
      <c r="E22" s="259">
        <v>1</v>
      </c>
      <c r="F22" s="259">
        <v>150000</v>
      </c>
      <c r="G22" s="259">
        <v>1</v>
      </c>
      <c r="H22" s="259">
        <v>150000</v>
      </c>
      <c r="I22" s="259">
        <v>1</v>
      </c>
      <c r="J22" s="259">
        <v>150000</v>
      </c>
      <c r="K22" s="259">
        <v>1</v>
      </c>
      <c r="L22" s="259">
        <v>150000</v>
      </c>
      <c r="M22" s="257" t="s">
        <v>694</v>
      </c>
      <c r="N22" s="262" t="s">
        <v>695</v>
      </c>
      <c r="O22" s="247" t="s">
        <v>94</v>
      </c>
    </row>
    <row r="23" spans="1:15" s="168" customFormat="1" ht="219.75" customHeight="1">
      <c r="A23" s="160" t="s">
        <v>6</v>
      </c>
      <c r="B23" s="161" t="s">
        <v>603</v>
      </c>
      <c r="C23" s="162" t="s">
        <v>604</v>
      </c>
      <c r="D23" s="162" t="s">
        <v>605</v>
      </c>
      <c r="E23" s="174">
        <v>1</v>
      </c>
      <c r="F23" s="174">
        <v>15000</v>
      </c>
      <c r="G23" s="174">
        <v>1</v>
      </c>
      <c r="H23" s="174">
        <v>15000</v>
      </c>
      <c r="I23" s="174">
        <v>1</v>
      </c>
      <c r="J23" s="174">
        <v>15000</v>
      </c>
      <c r="K23" s="174">
        <v>1</v>
      </c>
      <c r="L23" s="174">
        <v>15000</v>
      </c>
      <c r="M23" s="174" t="s">
        <v>606</v>
      </c>
      <c r="N23" s="162" t="s">
        <v>607</v>
      </c>
      <c r="O23" s="167" t="s">
        <v>94</v>
      </c>
    </row>
    <row r="24" spans="1:15" s="168" customFormat="1" ht="199.5" customHeight="1">
      <c r="A24" s="160" t="s">
        <v>17</v>
      </c>
      <c r="B24" s="161" t="s">
        <v>608</v>
      </c>
      <c r="C24" s="162" t="s">
        <v>609</v>
      </c>
      <c r="D24" s="161" t="s">
        <v>610</v>
      </c>
      <c r="E24" s="174">
        <v>1</v>
      </c>
      <c r="F24" s="174">
        <v>20000</v>
      </c>
      <c r="G24" s="174">
        <v>1</v>
      </c>
      <c r="H24" s="174">
        <v>20000</v>
      </c>
      <c r="I24" s="174">
        <v>1</v>
      </c>
      <c r="J24" s="174">
        <v>20000</v>
      </c>
      <c r="K24" s="174">
        <v>1</v>
      </c>
      <c r="L24" s="174">
        <v>20000</v>
      </c>
      <c r="M24" s="163" t="s">
        <v>611</v>
      </c>
      <c r="N24" s="162" t="s">
        <v>612</v>
      </c>
      <c r="O24" s="167" t="s">
        <v>218</v>
      </c>
    </row>
  </sheetData>
  <sheetProtection/>
  <mergeCells count="22">
    <mergeCell ref="A8:O8"/>
    <mergeCell ref="M9:M11"/>
    <mergeCell ref="N9:N11"/>
    <mergeCell ref="O9:O11"/>
    <mergeCell ref="E10:E11"/>
    <mergeCell ref="F10:F11"/>
    <mergeCell ref="G10:G11"/>
    <mergeCell ref="H10:H11"/>
    <mergeCell ref="K10:K11"/>
    <mergeCell ref="L10:L11"/>
    <mergeCell ref="A9:A11"/>
    <mergeCell ref="B9:B11"/>
    <mergeCell ref="C9:C11"/>
    <mergeCell ref="D9:D11"/>
    <mergeCell ref="E9:L9"/>
    <mergeCell ref="A4:O4"/>
    <mergeCell ref="A1:O1"/>
    <mergeCell ref="A2:O2"/>
    <mergeCell ref="A3:O3"/>
    <mergeCell ref="A7:O7"/>
    <mergeCell ref="A5:O5"/>
    <mergeCell ref="A6:O6"/>
  </mergeCells>
  <printOptions horizontalCentered="1"/>
  <pageMargins left="0.1968503937007874" right="0.1968503937007874" top="1.1811023622047245" bottom="0.5905511811023623" header="0.11811023622047245" footer="0.11811023622047245"/>
  <pageSetup orientation="landscape" paperSize="9" r:id="rId1"/>
  <headerFooter alignWithMargins="0">
    <oddHeader>&amp;R
&amp;"TH SarabunIT๙,ธรรมดา"&amp;14ผ. 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5"/>
  <sheetViews>
    <sheetView zoomScalePageLayoutView="0" workbookViewId="0" topLeftCell="A24">
      <selection activeCell="A25" sqref="A25:IV25"/>
    </sheetView>
  </sheetViews>
  <sheetFormatPr defaultColWidth="9.140625" defaultRowHeight="21" customHeight="1"/>
  <cols>
    <col min="1" max="1" width="4.7109375" style="121" customWidth="1"/>
    <col min="2" max="2" width="15.7109375" style="5" customWidth="1"/>
    <col min="3" max="3" width="18.7109375" style="5" customWidth="1"/>
    <col min="4" max="4" width="25.7109375" style="5" customWidth="1"/>
    <col min="5" max="5" width="4.7109375" style="121" customWidth="1"/>
    <col min="6" max="6" width="9.7109375" style="121" customWidth="1"/>
    <col min="7" max="7" width="4.7109375" style="121" customWidth="1"/>
    <col min="8" max="8" width="9.7109375" style="121" customWidth="1"/>
    <col min="9" max="9" width="4.7109375" style="121" customWidth="1"/>
    <col min="10" max="10" width="9.7109375" style="121" customWidth="1"/>
    <col min="11" max="11" width="4.7109375" style="121" customWidth="1"/>
    <col min="12" max="12" width="9.7109375" style="121" customWidth="1"/>
    <col min="13" max="13" width="15.7109375" style="6" customWidth="1"/>
    <col min="14" max="14" width="15.7109375" style="5" customWidth="1"/>
    <col min="15" max="15" width="9.7109375" style="122" customWidth="1"/>
    <col min="16" max="16384" width="9.140625" style="5" customWidth="1"/>
  </cols>
  <sheetData>
    <row r="1" spans="1:15" s="1" customFormat="1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s="1" customFormat="1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s="1" customFormat="1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s="1" customFormat="1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ht="21" customHeight="1">
      <c r="A5" s="299" t="s">
        <v>55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ht="21" customHeight="1">
      <c r="A6" s="299" t="s">
        <v>57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21" customHeight="1">
      <c r="A7" s="299" t="s">
        <v>67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1:15" ht="21" customHeight="1">
      <c r="A8" s="278" t="s">
        <v>553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21" customHeight="1">
      <c r="A9" s="279" t="s">
        <v>14</v>
      </c>
      <c r="B9" s="282" t="s">
        <v>12</v>
      </c>
      <c r="C9" s="285" t="s">
        <v>15</v>
      </c>
      <c r="D9" s="288" t="s">
        <v>409</v>
      </c>
      <c r="E9" s="291" t="s">
        <v>59</v>
      </c>
      <c r="F9" s="291"/>
      <c r="G9" s="291"/>
      <c r="H9" s="291"/>
      <c r="I9" s="291"/>
      <c r="J9" s="291"/>
      <c r="K9" s="291"/>
      <c r="L9" s="291"/>
      <c r="M9" s="288" t="s">
        <v>406</v>
      </c>
      <c r="N9" s="288" t="s">
        <v>407</v>
      </c>
      <c r="O9" s="294" t="s">
        <v>408</v>
      </c>
    </row>
    <row r="10" spans="1:15" ht="21" customHeight="1">
      <c r="A10" s="280"/>
      <c r="B10" s="283"/>
      <c r="C10" s="286"/>
      <c r="D10" s="289"/>
      <c r="E10" s="292"/>
      <c r="F10" s="294" t="s">
        <v>410</v>
      </c>
      <c r="G10" s="294"/>
      <c r="H10" s="294" t="s">
        <v>411</v>
      </c>
      <c r="I10" s="45"/>
      <c r="J10" s="45" t="s">
        <v>492</v>
      </c>
      <c r="K10" s="294"/>
      <c r="L10" s="294" t="s">
        <v>493</v>
      </c>
      <c r="M10" s="289"/>
      <c r="N10" s="289"/>
      <c r="O10" s="295"/>
    </row>
    <row r="11" spans="1:15" ht="21" customHeight="1">
      <c r="A11" s="281"/>
      <c r="B11" s="284"/>
      <c r="C11" s="287"/>
      <c r="D11" s="290"/>
      <c r="E11" s="293"/>
      <c r="F11" s="296"/>
      <c r="G11" s="296"/>
      <c r="H11" s="296"/>
      <c r="I11" s="46"/>
      <c r="J11" s="46" t="s">
        <v>13</v>
      </c>
      <c r="K11" s="296"/>
      <c r="L11" s="296"/>
      <c r="M11" s="290"/>
      <c r="N11" s="290"/>
      <c r="O11" s="296"/>
    </row>
    <row r="12" spans="1:15" s="123" customFormat="1" ht="84.75" customHeight="1">
      <c r="A12" s="49" t="s">
        <v>6</v>
      </c>
      <c r="B12" s="47" t="s">
        <v>495</v>
      </c>
      <c r="C12" s="50" t="s">
        <v>210</v>
      </c>
      <c r="D12" s="50" t="s">
        <v>496</v>
      </c>
      <c r="E12" s="52"/>
      <c r="F12" s="53" t="s">
        <v>219</v>
      </c>
      <c r="G12" s="53"/>
      <c r="H12" s="53" t="s">
        <v>219</v>
      </c>
      <c r="I12" s="53"/>
      <c r="J12" s="53" t="s">
        <v>219</v>
      </c>
      <c r="K12" s="53">
        <v>1</v>
      </c>
      <c r="L12" s="53">
        <v>300000</v>
      </c>
      <c r="M12" s="57" t="s">
        <v>206</v>
      </c>
      <c r="N12" s="50" t="s">
        <v>211</v>
      </c>
      <c r="O12" s="53" t="s">
        <v>88</v>
      </c>
    </row>
    <row r="13" spans="1:15" s="129" customFormat="1" ht="94.5" customHeight="1">
      <c r="A13" s="124" t="s">
        <v>17</v>
      </c>
      <c r="B13" s="125" t="s">
        <v>34</v>
      </c>
      <c r="C13" s="126" t="s">
        <v>461</v>
      </c>
      <c r="D13" s="126" t="s">
        <v>201</v>
      </c>
      <c r="E13" s="127">
        <v>1</v>
      </c>
      <c r="F13" s="127">
        <v>100000</v>
      </c>
      <c r="G13" s="127">
        <v>1</v>
      </c>
      <c r="H13" s="127">
        <v>100000</v>
      </c>
      <c r="I13" s="127">
        <v>1</v>
      </c>
      <c r="J13" s="127">
        <v>100000</v>
      </c>
      <c r="K13" s="127">
        <v>1</v>
      </c>
      <c r="L13" s="127">
        <v>100000</v>
      </c>
      <c r="M13" s="127" t="s">
        <v>202</v>
      </c>
      <c r="N13" s="125" t="s">
        <v>203</v>
      </c>
      <c r="O13" s="128" t="s">
        <v>88</v>
      </c>
    </row>
    <row r="14" spans="1:15" s="84" customFormat="1" ht="84.75" customHeight="1">
      <c r="A14" s="130">
        <v>3</v>
      </c>
      <c r="B14" s="51" t="s">
        <v>204</v>
      </c>
      <c r="C14" s="50" t="s">
        <v>462</v>
      </c>
      <c r="D14" s="86" t="s">
        <v>205</v>
      </c>
      <c r="E14" s="48">
        <v>1</v>
      </c>
      <c r="F14" s="48">
        <v>100000</v>
      </c>
      <c r="G14" s="48">
        <v>1</v>
      </c>
      <c r="H14" s="48">
        <v>100000</v>
      </c>
      <c r="I14" s="48">
        <v>1</v>
      </c>
      <c r="J14" s="48">
        <v>100000</v>
      </c>
      <c r="K14" s="48">
        <v>1</v>
      </c>
      <c r="L14" s="48">
        <v>100000</v>
      </c>
      <c r="M14" s="48" t="s">
        <v>206</v>
      </c>
      <c r="N14" s="86" t="s">
        <v>207</v>
      </c>
      <c r="O14" s="53" t="s">
        <v>88</v>
      </c>
    </row>
    <row r="15" spans="1:15" s="84" customFormat="1" ht="84.75" customHeight="1">
      <c r="A15" s="85">
        <v>4</v>
      </c>
      <c r="B15" s="86" t="s">
        <v>404</v>
      </c>
      <c r="C15" s="50" t="s">
        <v>210</v>
      </c>
      <c r="D15" s="50" t="s">
        <v>405</v>
      </c>
      <c r="E15" s="59"/>
      <c r="F15" s="58">
        <v>0</v>
      </c>
      <c r="G15" s="70"/>
      <c r="H15" s="58">
        <v>0</v>
      </c>
      <c r="I15" s="58"/>
      <c r="J15" s="58" t="s">
        <v>219</v>
      </c>
      <c r="K15" s="48">
        <v>1</v>
      </c>
      <c r="L15" s="48">
        <v>800000</v>
      </c>
      <c r="M15" s="48" t="s">
        <v>206</v>
      </c>
      <c r="N15" s="50" t="s">
        <v>211</v>
      </c>
      <c r="O15" s="53" t="s">
        <v>88</v>
      </c>
    </row>
    <row r="16" spans="1:15" s="84" customFormat="1" ht="319.5" customHeight="1">
      <c r="A16" s="130">
        <v>5</v>
      </c>
      <c r="B16" s="47" t="s">
        <v>208</v>
      </c>
      <c r="C16" s="50" t="s">
        <v>463</v>
      </c>
      <c r="D16" s="50" t="s">
        <v>464</v>
      </c>
      <c r="E16" s="48">
        <v>1</v>
      </c>
      <c r="F16" s="48">
        <v>40000</v>
      </c>
      <c r="G16" s="48">
        <v>1</v>
      </c>
      <c r="H16" s="48">
        <v>40000</v>
      </c>
      <c r="I16" s="48">
        <v>1</v>
      </c>
      <c r="J16" s="48">
        <v>40000</v>
      </c>
      <c r="K16" s="48">
        <v>1</v>
      </c>
      <c r="L16" s="48">
        <v>40000</v>
      </c>
      <c r="M16" s="48" t="s">
        <v>209</v>
      </c>
      <c r="N16" s="50" t="s">
        <v>465</v>
      </c>
      <c r="O16" s="53" t="s">
        <v>179</v>
      </c>
    </row>
    <row r="17" spans="1:15" s="84" customFormat="1" ht="360" customHeight="1">
      <c r="A17" s="85">
        <v>6</v>
      </c>
      <c r="B17" s="86" t="s">
        <v>212</v>
      </c>
      <c r="C17" s="50" t="s">
        <v>463</v>
      </c>
      <c r="D17" s="47" t="s">
        <v>466</v>
      </c>
      <c r="E17" s="48">
        <v>1</v>
      </c>
      <c r="F17" s="48">
        <v>40000</v>
      </c>
      <c r="G17" s="48">
        <v>1</v>
      </c>
      <c r="H17" s="48">
        <v>40000</v>
      </c>
      <c r="I17" s="48">
        <v>1</v>
      </c>
      <c r="J17" s="48">
        <v>40000</v>
      </c>
      <c r="K17" s="48">
        <v>1</v>
      </c>
      <c r="L17" s="48">
        <v>40000</v>
      </c>
      <c r="M17" s="48" t="s">
        <v>213</v>
      </c>
      <c r="N17" s="50" t="s">
        <v>467</v>
      </c>
      <c r="O17" s="53" t="s">
        <v>179</v>
      </c>
    </row>
    <row r="18" spans="1:15" s="62" customFormat="1" ht="199.5" customHeight="1">
      <c r="A18" s="133">
        <v>1</v>
      </c>
      <c r="B18" s="47" t="s">
        <v>391</v>
      </c>
      <c r="C18" s="50" t="s">
        <v>468</v>
      </c>
      <c r="D18" s="50" t="s">
        <v>469</v>
      </c>
      <c r="E18" s="48">
        <v>1</v>
      </c>
      <c r="F18" s="48">
        <v>100000</v>
      </c>
      <c r="G18" s="48">
        <v>1</v>
      </c>
      <c r="H18" s="48">
        <v>100000</v>
      </c>
      <c r="I18" s="48">
        <v>1</v>
      </c>
      <c r="J18" s="48">
        <v>100000</v>
      </c>
      <c r="K18" s="48">
        <v>1</v>
      </c>
      <c r="L18" s="48">
        <v>100000</v>
      </c>
      <c r="M18" s="57" t="s">
        <v>174</v>
      </c>
      <c r="N18" s="50" t="s">
        <v>470</v>
      </c>
      <c r="O18" s="48" t="s">
        <v>423</v>
      </c>
    </row>
    <row r="19" spans="1:15" s="62" customFormat="1" ht="84.75" customHeight="1">
      <c r="A19" s="133">
        <v>2</v>
      </c>
      <c r="B19" s="47" t="s">
        <v>175</v>
      </c>
      <c r="C19" s="50" t="s">
        <v>176</v>
      </c>
      <c r="D19" s="47" t="s">
        <v>177</v>
      </c>
      <c r="E19" s="70">
        <v>1</v>
      </c>
      <c r="F19" s="70">
        <v>250000</v>
      </c>
      <c r="G19" s="70">
        <v>1</v>
      </c>
      <c r="H19" s="70">
        <v>250000</v>
      </c>
      <c r="I19" s="70">
        <v>1</v>
      </c>
      <c r="J19" s="70">
        <v>100000</v>
      </c>
      <c r="K19" s="70">
        <v>1</v>
      </c>
      <c r="L19" s="70">
        <v>250000</v>
      </c>
      <c r="M19" s="57" t="s">
        <v>174</v>
      </c>
      <c r="N19" s="47" t="s">
        <v>178</v>
      </c>
      <c r="O19" s="48" t="s">
        <v>179</v>
      </c>
    </row>
    <row r="20" spans="1:15" s="84" customFormat="1" ht="84.75" customHeight="1">
      <c r="A20" s="85">
        <v>3</v>
      </c>
      <c r="B20" s="86" t="s">
        <v>180</v>
      </c>
      <c r="C20" s="86" t="s">
        <v>176</v>
      </c>
      <c r="D20" s="50" t="s">
        <v>181</v>
      </c>
      <c r="E20" s="48">
        <v>1</v>
      </c>
      <c r="F20" s="48">
        <v>50000</v>
      </c>
      <c r="G20" s="48">
        <v>1</v>
      </c>
      <c r="H20" s="48">
        <v>50000</v>
      </c>
      <c r="I20" s="48">
        <v>1</v>
      </c>
      <c r="J20" s="48">
        <v>50000</v>
      </c>
      <c r="K20" s="48">
        <v>1</v>
      </c>
      <c r="L20" s="48">
        <v>50000</v>
      </c>
      <c r="M20" s="48" t="s">
        <v>182</v>
      </c>
      <c r="N20" s="51" t="s">
        <v>183</v>
      </c>
      <c r="O20" s="48" t="s">
        <v>179</v>
      </c>
    </row>
    <row r="21" spans="1:15" s="84" customFormat="1" ht="84.75" customHeight="1">
      <c r="A21" s="85">
        <v>4</v>
      </c>
      <c r="B21" s="86" t="s">
        <v>5</v>
      </c>
      <c r="C21" s="86" t="s">
        <v>184</v>
      </c>
      <c r="D21" s="86" t="s">
        <v>185</v>
      </c>
      <c r="E21" s="48">
        <v>1</v>
      </c>
      <c r="F21" s="48">
        <v>30000</v>
      </c>
      <c r="G21" s="48">
        <v>1</v>
      </c>
      <c r="H21" s="48">
        <v>30000</v>
      </c>
      <c r="I21" s="48">
        <v>1</v>
      </c>
      <c r="J21" s="48">
        <v>30000</v>
      </c>
      <c r="K21" s="48">
        <v>1</v>
      </c>
      <c r="L21" s="48">
        <v>30000</v>
      </c>
      <c r="M21" s="48" t="s">
        <v>174</v>
      </c>
      <c r="N21" s="51" t="s">
        <v>186</v>
      </c>
      <c r="O21" s="48" t="s">
        <v>179</v>
      </c>
    </row>
    <row r="22" spans="1:15" s="62" customFormat="1" ht="94.5" customHeight="1">
      <c r="A22" s="59">
        <v>5</v>
      </c>
      <c r="B22" s="50" t="s">
        <v>187</v>
      </c>
      <c r="C22" s="50" t="s">
        <v>188</v>
      </c>
      <c r="D22" s="50" t="s">
        <v>189</v>
      </c>
      <c r="E22" s="48">
        <v>1</v>
      </c>
      <c r="F22" s="48">
        <v>40000</v>
      </c>
      <c r="G22" s="48">
        <v>1</v>
      </c>
      <c r="H22" s="48">
        <v>40000</v>
      </c>
      <c r="I22" s="48">
        <v>1</v>
      </c>
      <c r="J22" s="48">
        <v>40000</v>
      </c>
      <c r="K22" s="48">
        <v>1</v>
      </c>
      <c r="L22" s="48">
        <v>40000</v>
      </c>
      <c r="M22" s="48" t="s">
        <v>190</v>
      </c>
      <c r="N22" s="47" t="s">
        <v>191</v>
      </c>
      <c r="O22" s="48" t="s">
        <v>179</v>
      </c>
    </row>
    <row r="23" spans="1:15" s="84" customFormat="1" ht="120" customHeight="1">
      <c r="A23" s="59">
        <v>6</v>
      </c>
      <c r="B23" s="50" t="s">
        <v>192</v>
      </c>
      <c r="C23" s="50" t="s">
        <v>193</v>
      </c>
      <c r="D23" s="50" t="s">
        <v>194</v>
      </c>
      <c r="E23" s="48">
        <v>1</v>
      </c>
      <c r="F23" s="48">
        <v>40000</v>
      </c>
      <c r="G23" s="48">
        <v>1</v>
      </c>
      <c r="H23" s="48">
        <v>40000</v>
      </c>
      <c r="I23" s="48">
        <v>1</v>
      </c>
      <c r="J23" s="48">
        <v>40000</v>
      </c>
      <c r="K23" s="48">
        <v>1</v>
      </c>
      <c r="L23" s="48">
        <v>40000</v>
      </c>
      <c r="M23" s="48" t="s">
        <v>190</v>
      </c>
      <c r="N23" s="47" t="s">
        <v>195</v>
      </c>
      <c r="O23" s="48" t="s">
        <v>179</v>
      </c>
    </row>
    <row r="24" spans="1:15" s="84" customFormat="1" ht="94.5" customHeight="1">
      <c r="A24" s="59">
        <v>7</v>
      </c>
      <c r="B24" s="50" t="s">
        <v>196</v>
      </c>
      <c r="C24" s="50" t="s">
        <v>197</v>
      </c>
      <c r="D24" s="50" t="s">
        <v>198</v>
      </c>
      <c r="E24" s="48">
        <v>1</v>
      </c>
      <c r="F24" s="48">
        <v>200000</v>
      </c>
      <c r="G24" s="48"/>
      <c r="H24" s="58">
        <v>0</v>
      </c>
      <c r="I24" s="58"/>
      <c r="J24" s="58" t="s">
        <v>219</v>
      </c>
      <c r="K24" s="48"/>
      <c r="L24" s="58">
        <v>0</v>
      </c>
      <c r="M24" s="48" t="s">
        <v>199</v>
      </c>
      <c r="N24" s="57" t="s">
        <v>200</v>
      </c>
      <c r="O24" s="48" t="s">
        <v>88</v>
      </c>
    </row>
    <row r="25" spans="1:15" s="261" customFormat="1" ht="120" customHeight="1">
      <c r="A25" s="258">
        <v>1</v>
      </c>
      <c r="B25" s="242" t="s">
        <v>696</v>
      </c>
      <c r="C25" s="251" t="s">
        <v>697</v>
      </c>
      <c r="D25" s="242" t="s">
        <v>698</v>
      </c>
      <c r="E25" s="241"/>
      <c r="F25" s="245">
        <v>0</v>
      </c>
      <c r="G25" s="244">
        <v>1</v>
      </c>
      <c r="H25" s="243">
        <v>2119000</v>
      </c>
      <c r="I25" s="245"/>
      <c r="J25" s="245" t="s">
        <v>219</v>
      </c>
      <c r="K25" s="246"/>
      <c r="L25" s="246" t="s">
        <v>219</v>
      </c>
      <c r="M25" s="247" t="s">
        <v>699</v>
      </c>
      <c r="N25" s="263" t="s">
        <v>700</v>
      </c>
      <c r="O25" s="264" t="s">
        <v>425</v>
      </c>
    </row>
    <row r="26" spans="1:15" s="82" customFormat="1" ht="21" customHeight="1">
      <c r="A26" s="131"/>
      <c r="E26" s="131"/>
      <c r="F26" s="131"/>
      <c r="G26" s="131"/>
      <c r="H26" s="131"/>
      <c r="I26" s="131"/>
      <c r="J26" s="131"/>
      <c r="K26" s="131"/>
      <c r="L26" s="131"/>
      <c r="M26" s="88"/>
      <c r="O26" s="132"/>
    </row>
    <row r="27" spans="1:15" s="82" customFormat="1" ht="21" customHeight="1">
      <c r="A27" s="131"/>
      <c r="E27" s="131"/>
      <c r="F27" s="131"/>
      <c r="G27" s="131"/>
      <c r="H27" s="131"/>
      <c r="I27" s="131"/>
      <c r="J27" s="131"/>
      <c r="K27" s="131"/>
      <c r="L27" s="131"/>
      <c r="M27" s="88"/>
      <c r="O27" s="132"/>
    </row>
    <row r="28" spans="1:15" s="82" customFormat="1" ht="21" customHeight="1">
      <c r="A28" s="131"/>
      <c r="E28" s="131"/>
      <c r="F28" s="131"/>
      <c r="G28" s="131"/>
      <c r="H28" s="131"/>
      <c r="I28" s="131"/>
      <c r="J28" s="131"/>
      <c r="K28" s="131"/>
      <c r="L28" s="131"/>
      <c r="M28" s="88"/>
      <c r="O28" s="132"/>
    </row>
    <row r="29" spans="1:15" s="82" customFormat="1" ht="21" customHeight="1">
      <c r="A29" s="131"/>
      <c r="E29" s="131"/>
      <c r="F29" s="131"/>
      <c r="G29" s="131"/>
      <c r="H29" s="131"/>
      <c r="I29" s="131"/>
      <c r="J29" s="131"/>
      <c r="K29" s="131"/>
      <c r="L29" s="131"/>
      <c r="M29" s="88"/>
      <c r="O29" s="132"/>
    </row>
    <row r="30" spans="1:15" s="82" customFormat="1" ht="21" customHeight="1">
      <c r="A30" s="131"/>
      <c r="E30" s="131"/>
      <c r="F30" s="131"/>
      <c r="G30" s="131"/>
      <c r="H30" s="131"/>
      <c r="I30" s="131"/>
      <c r="J30" s="131"/>
      <c r="K30" s="131"/>
      <c r="L30" s="131"/>
      <c r="M30" s="88"/>
      <c r="O30" s="132"/>
    </row>
    <row r="31" spans="1:15" s="82" customFormat="1" ht="21" customHeight="1">
      <c r="A31" s="131"/>
      <c r="E31" s="131"/>
      <c r="F31" s="131"/>
      <c r="G31" s="131"/>
      <c r="H31" s="131"/>
      <c r="I31" s="131"/>
      <c r="J31" s="131"/>
      <c r="K31" s="131"/>
      <c r="L31" s="131"/>
      <c r="M31" s="88"/>
      <c r="O31" s="132"/>
    </row>
    <row r="32" spans="1:15" s="82" customFormat="1" ht="21" customHeight="1">
      <c r="A32" s="131"/>
      <c r="E32" s="131"/>
      <c r="F32" s="131"/>
      <c r="G32" s="131"/>
      <c r="H32" s="131"/>
      <c r="I32" s="131"/>
      <c r="J32" s="131"/>
      <c r="K32" s="131"/>
      <c r="L32" s="131"/>
      <c r="M32" s="88"/>
      <c r="O32" s="132"/>
    </row>
    <row r="33" spans="1:15" s="82" customFormat="1" ht="21" customHeight="1">
      <c r="A33" s="131"/>
      <c r="E33" s="131"/>
      <c r="F33" s="131"/>
      <c r="G33" s="131"/>
      <c r="H33" s="131"/>
      <c r="I33" s="131"/>
      <c r="J33" s="131"/>
      <c r="K33" s="131"/>
      <c r="L33" s="131"/>
      <c r="M33" s="88"/>
      <c r="O33" s="132"/>
    </row>
    <row r="34" spans="1:15" s="82" customFormat="1" ht="21" customHeight="1">
      <c r="A34" s="131"/>
      <c r="E34" s="131"/>
      <c r="F34" s="131"/>
      <c r="G34" s="131"/>
      <c r="H34" s="131"/>
      <c r="I34" s="131"/>
      <c r="J34" s="131"/>
      <c r="K34" s="131"/>
      <c r="L34" s="131"/>
      <c r="M34" s="88"/>
      <c r="O34" s="132"/>
    </row>
    <row r="35" spans="1:15" s="82" customFormat="1" ht="21" customHeight="1">
      <c r="A35" s="131"/>
      <c r="E35" s="131"/>
      <c r="F35" s="131"/>
      <c r="G35" s="131"/>
      <c r="H35" s="131"/>
      <c r="I35" s="131"/>
      <c r="J35" s="131"/>
      <c r="K35" s="131"/>
      <c r="L35" s="131"/>
      <c r="M35" s="88"/>
      <c r="O35" s="132"/>
    </row>
    <row r="36" spans="1:15" s="82" customFormat="1" ht="21" customHeight="1">
      <c r="A36" s="131"/>
      <c r="E36" s="131"/>
      <c r="F36" s="131"/>
      <c r="G36" s="131"/>
      <c r="H36" s="131"/>
      <c r="I36" s="131"/>
      <c r="J36" s="131"/>
      <c r="K36" s="131"/>
      <c r="L36" s="131"/>
      <c r="M36" s="88"/>
      <c r="O36" s="132"/>
    </row>
    <row r="37" spans="1:15" s="82" customFormat="1" ht="21" customHeight="1">
      <c r="A37" s="131"/>
      <c r="E37" s="131"/>
      <c r="F37" s="131"/>
      <c r="G37" s="131"/>
      <c r="H37" s="131"/>
      <c r="I37" s="131"/>
      <c r="J37" s="131"/>
      <c r="K37" s="131"/>
      <c r="L37" s="131"/>
      <c r="M37" s="88"/>
      <c r="O37" s="132"/>
    </row>
    <row r="38" spans="1:15" s="82" customFormat="1" ht="21" customHeight="1">
      <c r="A38" s="131"/>
      <c r="E38" s="131"/>
      <c r="F38" s="131"/>
      <c r="G38" s="131"/>
      <c r="H38" s="131"/>
      <c r="I38" s="131"/>
      <c r="J38" s="131"/>
      <c r="K38" s="131"/>
      <c r="L38" s="131"/>
      <c r="M38" s="88"/>
      <c r="O38" s="132"/>
    </row>
    <row r="39" spans="1:15" s="82" customFormat="1" ht="21" customHeight="1">
      <c r="A39" s="131"/>
      <c r="E39" s="131"/>
      <c r="F39" s="131"/>
      <c r="G39" s="131"/>
      <c r="H39" s="131"/>
      <c r="I39" s="131"/>
      <c r="J39" s="131"/>
      <c r="K39" s="131"/>
      <c r="L39" s="131"/>
      <c r="M39" s="88"/>
      <c r="O39" s="132"/>
    </row>
    <row r="40" spans="1:15" s="82" customFormat="1" ht="21" customHeight="1">
      <c r="A40" s="131"/>
      <c r="E40" s="131"/>
      <c r="F40" s="131"/>
      <c r="G40" s="131"/>
      <c r="H40" s="131"/>
      <c r="I40" s="131"/>
      <c r="J40" s="131"/>
      <c r="K40" s="131"/>
      <c r="L40" s="131"/>
      <c r="M40" s="88"/>
      <c r="O40" s="132"/>
    </row>
    <row r="41" spans="1:15" s="82" customFormat="1" ht="21" customHeight="1">
      <c r="A41" s="131"/>
      <c r="E41" s="131"/>
      <c r="F41" s="131"/>
      <c r="G41" s="131"/>
      <c r="H41" s="131"/>
      <c r="I41" s="131"/>
      <c r="J41" s="131"/>
      <c r="K41" s="131"/>
      <c r="L41" s="131"/>
      <c r="M41" s="88"/>
      <c r="O41" s="132"/>
    </row>
    <row r="42" spans="1:15" s="82" customFormat="1" ht="21" customHeight="1">
      <c r="A42" s="131"/>
      <c r="E42" s="131"/>
      <c r="F42" s="131"/>
      <c r="G42" s="131"/>
      <c r="H42" s="131"/>
      <c r="I42" s="131"/>
      <c r="J42" s="131"/>
      <c r="K42" s="131"/>
      <c r="L42" s="131"/>
      <c r="M42" s="88"/>
      <c r="O42" s="132"/>
    </row>
    <row r="43" spans="1:15" s="82" customFormat="1" ht="21" customHeight="1">
      <c r="A43" s="131"/>
      <c r="E43" s="131"/>
      <c r="F43" s="131"/>
      <c r="G43" s="131"/>
      <c r="H43" s="131"/>
      <c r="I43" s="131"/>
      <c r="J43" s="131"/>
      <c r="K43" s="131"/>
      <c r="L43" s="131"/>
      <c r="M43" s="88"/>
      <c r="O43" s="132"/>
    </row>
    <row r="44" spans="1:15" s="82" customFormat="1" ht="21" customHeight="1">
      <c r="A44" s="131"/>
      <c r="E44" s="131"/>
      <c r="F44" s="131"/>
      <c r="G44" s="131"/>
      <c r="H44" s="131"/>
      <c r="I44" s="131"/>
      <c r="J44" s="131"/>
      <c r="K44" s="131"/>
      <c r="L44" s="131"/>
      <c r="M44" s="88"/>
      <c r="O44" s="132"/>
    </row>
    <row r="45" spans="1:15" s="82" customFormat="1" ht="21" customHeight="1">
      <c r="A45" s="131"/>
      <c r="E45" s="131"/>
      <c r="F45" s="131"/>
      <c r="G45" s="131"/>
      <c r="H45" s="131"/>
      <c r="I45" s="131"/>
      <c r="J45" s="131"/>
      <c r="K45" s="131"/>
      <c r="L45" s="131"/>
      <c r="M45" s="88"/>
      <c r="O45" s="132"/>
    </row>
    <row r="46" spans="1:15" s="82" customFormat="1" ht="21" customHeight="1">
      <c r="A46" s="131"/>
      <c r="E46" s="131"/>
      <c r="F46" s="131"/>
      <c r="G46" s="131"/>
      <c r="H46" s="131"/>
      <c r="I46" s="131"/>
      <c r="J46" s="131"/>
      <c r="K46" s="131"/>
      <c r="L46" s="131"/>
      <c r="M46" s="88"/>
      <c r="O46" s="132"/>
    </row>
    <row r="47" spans="1:15" s="82" customFormat="1" ht="21" customHeight="1">
      <c r="A47" s="131"/>
      <c r="E47" s="131"/>
      <c r="F47" s="131"/>
      <c r="G47" s="131"/>
      <c r="H47" s="131"/>
      <c r="I47" s="131"/>
      <c r="J47" s="131"/>
      <c r="K47" s="131"/>
      <c r="L47" s="131"/>
      <c r="M47" s="88"/>
      <c r="O47" s="132"/>
    </row>
    <row r="48" spans="1:15" s="82" customFormat="1" ht="21" customHeight="1">
      <c r="A48" s="131"/>
      <c r="E48" s="131"/>
      <c r="F48" s="131"/>
      <c r="G48" s="131"/>
      <c r="H48" s="131"/>
      <c r="I48" s="131"/>
      <c r="J48" s="131"/>
      <c r="K48" s="131"/>
      <c r="L48" s="131"/>
      <c r="M48" s="88"/>
      <c r="O48" s="132"/>
    </row>
    <row r="49" spans="1:15" s="82" customFormat="1" ht="21" customHeight="1">
      <c r="A49" s="131"/>
      <c r="E49" s="131"/>
      <c r="F49" s="131"/>
      <c r="G49" s="131"/>
      <c r="H49" s="131"/>
      <c r="I49" s="131"/>
      <c r="J49" s="131"/>
      <c r="K49" s="131"/>
      <c r="L49" s="131"/>
      <c r="M49" s="88"/>
      <c r="O49" s="132"/>
    </row>
    <row r="50" spans="1:15" s="82" customFormat="1" ht="21" customHeight="1">
      <c r="A50" s="131"/>
      <c r="E50" s="131"/>
      <c r="F50" s="131"/>
      <c r="G50" s="131"/>
      <c r="H50" s="131"/>
      <c r="I50" s="131"/>
      <c r="J50" s="131"/>
      <c r="K50" s="131"/>
      <c r="L50" s="131"/>
      <c r="M50" s="88"/>
      <c r="O50" s="132"/>
    </row>
    <row r="51" spans="1:15" s="82" customFormat="1" ht="21" customHeight="1">
      <c r="A51" s="131"/>
      <c r="E51" s="131"/>
      <c r="F51" s="131"/>
      <c r="G51" s="131"/>
      <c r="H51" s="131"/>
      <c r="I51" s="131"/>
      <c r="J51" s="131"/>
      <c r="K51" s="131"/>
      <c r="L51" s="131"/>
      <c r="M51" s="88"/>
      <c r="O51" s="132"/>
    </row>
    <row r="52" spans="1:15" s="82" customFormat="1" ht="21" customHeight="1">
      <c r="A52" s="131"/>
      <c r="E52" s="131"/>
      <c r="F52" s="131"/>
      <c r="G52" s="131"/>
      <c r="H52" s="131"/>
      <c r="I52" s="131"/>
      <c r="J52" s="131"/>
      <c r="K52" s="131"/>
      <c r="L52" s="131"/>
      <c r="M52" s="88"/>
      <c r="O52" s="132"/>
    </row>
    <row r="53" spans="1:15" s="82" customFormat="1" ht="21" customHeight="1">
      <c r="A53" s="131"/>
      <c r="E53" s="131"/>
      <c r="F53" s="131"/>
      <c r="G53" s="131"/>
      <c r="H53" s="131"/>
      <c r="I53" s="131"/>
      <c r="J53" s="131"/>
      <c r="K53" s="131"/>
      <c r="L53" s="131"/>
      <c r="M53" s="88"/>
      <c r="O53" s="132"/>
    </row>
    <row r="54" spans="1:15" s="82" customFormat="1" ht="21" customHeight="1">
      <c r="A54" s="131"/>
      <c r="E54" s="131"/>
      <c r="F54" s="131"/>
      <c r="G54" s="131"/>
      <c r="H54" s="131"/>
      <c r="I54" s="131"/>
      <c r="J54" s="131"/>
      <c r="K54" s="131"/>
      <c r="L54" s="131"/>
      <c r="M54" s="88"/>
      <c r="O54" s="132"/>
    </row>
    <row r="55" spans="1:15" s="82" customFormat="1" ht="21" customHeight="1">
      <c r="A55" s="131"/>
      <c r="E55" s="131"/>
      <c r="F55" s="131"/>
      <c r="G55" s="131"/>
      <c r="H55" s="131"/>
      <c r="I55" s="131"/>
      <c r="J55" s="131"/>
      <c r="K55" s="131"/>
      <c r="L55" s="131"/>
      <c r="M55" s="88"/>
      <c r="O55" s="132"/>
    </row>
    <row r="56" spans="1:15" s="82" customFormat="1" ht="21" customHeight="1">
      <c r="A56" s="131"/>
      <c r="E56" s="131"/>
      <c r="F56" s="131"/>
      <c r="G56" s="131"/>
      <c r="H56" s="131"/>
      <c r="I56" s="131"/>
      <c r="J56" s="131"/>
      <c r="K56" s="131"/>
      <c r="L56" s="131"/>
      <c r="M56" s="88"/>
      <c r="O56" s="132"/>
    </row>
    <row r="57" spans="1:15" s="82" customFormat="1" ht="21" customHeight="1">
      <c r="A57" s="131"/>
      <c r="E57" s="131"/>
      <c r="F57" s="131"/>
      <c r="G57" s="131"/>
      <c r="H57" s="131"/>
      <c r="I57" s="131"/>
      <c r="J57" s="131"/>
      <c r="K57" s="131"/>
      <c r="L57" s="131"/>
      <c r="M57" s="88"/>
      <c r="O57" s="132"/>
    </row>
    <row r="58" spans="1:15" s="82" customFormat="1" ht="21" customHeight="1">
      <c r="A58" s="131"/>
      <c r="E58" s="131"/>
      <c r="F58" s="131"/>
      <c r="G58" s="131"/>
      <c r="H58" s="131"/>
      <c r="I58" s="131"/>
      <c r="J58" s="131"/>
      <c r="K58" s="131"/>
      <c r="L58" s="131"/>
      <c r="M58" s="88"/>
      <c r="O58" s="132"/>
    </row>
    <row r="59" spans="1:15" s="82" customFormat="1" ht="21" customHeight="1">
      <c r="A59" s="131"/>
      <c r="E59" s="131"/>
      <c r="F59" s="131"/>
      <c r="G59" s="131"/>
      <c r="H59" s="131"/>
      <c r="I59" s="131"/>
      <c r="J59" s="131"/>
      <c r="K59" s="131"/>
      <c r="L59" s="131"/>
      <c r="M59" s="88"/>
      <c r="O59" s="132"/>
    </row>
    <row r="60" spans="1:15" s="82" customFormat="1" ht="21" customHeight="1">
      <c r="A60" s="131"/>
      <c r="E60" s="131"/>
      <c r="F60" s="131"/>
      <c r="G60" s="131"/>
      <c r="H60" s="131"/>
      <c r="I60" s="131"/>
      <c r="J60" s="131"/>
      <c r="K60" s="131"/>
      <c r="L60" s="131"/>
      <c r="M60" s="88"/>
      <c r="O60" s="132"/>
    </row>
    <row r="110" spans="1:15" s="3" customFormat="1" ht="21" customHeight="1">
      <c r="A110" s="118"/>
      <c r="E110" s="118"/>
      <c r="F110" s="118"/>
      <c r="G110" s="118"/>
      <c r="H110" s="118"/>
      <c r="I110" s="118"/>
      <c r="J110" s="118"/>
      <c r="K110" s="118"/>
      <c r="L110" s="118"/>
      <c r="M110" s="119"/>
      <c r="O110" s="120"/>
    </row>
    <row r="111" spans="1:15" s="3" customFormat="1" ht="21" customHeight="1">
      <c r="A111" s="118"/>
      <c r="E111" s="118"/>
      <c r="F111" s="118"/>
      <c r="G111" s="118"/>
      <c r="H111" s="118"/>
      <c r="I111" s="118"/>
      <c r="J111" s="118"/>
      <c r="K111" s="118"/>
      <c r="L111" s="118"/>
      <c r="M111" s="119"/>
      <c r="O111" s="120"/>
    </row>
    <row r="112" spans="1:15" s="3" customFormat="1" ht="21" customHeight="1">
      <c r="A112" s="118"/>
      <c r="E112" s="118"/>
      <c r="F112" s="118"/>
      <c r="G112" s="118"/>
      <c r="H112" s="118"/>
      <c r="I112" s="118"/>
      <c r="J112" s="118"/>
      <c r="K112" s="118"/>
      <c r="L112" s="118"/>
      <c r="M112" s="119"/>
      <c r="O112" s="120"/>
    </row>
    <row r="113" spans="1:15" s="3" customFormat="1" ht="21" customHeight="1">
      <c r="A113" s="118"/>
      <c r="E113" s="118"/>
      <c r="F113" s="118"/>
      <c r="G113" s="118"/>
      <c r="H113" s="118"/>
      <c r="I113" s="118"/>
      <c r="J113" s="118"/>
      <c r="K113" s="118"/>
      <c r="L113" s="118"/>
      <c r="M113" s="119"/>
      <c r="O113" s="120"/>
    </row>
    <row r="163" spans="1:15" s="3" customFormat="1" ht="21" customHeight="1">
      <c r="A163" s="118"/>
      <c r="E163" s="118"/>
      <c r="F163" s="118"/>
      <c r="G163" s="118"/>
      <c r="H163" s="118"/>
      <c r="I163" s="118"/>
      <c r="J163" s="118"/>
      <c r="K163" s="118"/>
      <c r="L163" s="118"/>
      <c r="M163" s="119"/>
      <c r="O163" s="120"/>
    </row>
    <row r="164" spans="1:15" s="3" customFormat="1" ht="21" customHeight="1">
      <c r="A164" s="118"/>
      <c r="E164" s="118"/>
      <c r="F164" s="118"/>
      <c r="G164" s="118"/>
      <c r="H164" s="118"/>
      <c r="I164" s="118"/>
      <c r="J164" s="118"/>
      <c r="K164" s="118"/>
      <c r="L164" s="118"/>
      <c r="M164" s="119"/>
      <c r="O164" s="120"/>
    </row>
    <row r="165" spans="1:15" s="3" customFormat="1" ht="21" customHeight="1">
      <c r="A165" s="118"/>
      <c r="E165" s="118"/>
      <c r="F165" s="118"/>
      <c r="G165" s="118"/>
      <c r="H165" s="118"/>
      <c r="I165" s="118"/>
      <c r="J165" s="118"/>
      <c r="K165" s="118"/>
      <c r="L165" s="118"/>
      <c r="M165" s="119"/>
      <c r="O165" s="120"/>
    </row>
  </sheetData>
  <sheetProtection/>
  <mergeCells count="22">
    <mergeCell ref="K10:K11"/>
    <mergeCell ref="L10:L11"/>
    <mergeCell ref="A5:O5"/>
    <mergeCell ref="A6:O6"/>
    <mergeCell ref="A7:O7"/>
    <mergeCell ref="A8:O8"/>
    <mergeCell ref="A4:O4"/>
    <mergeCell ref="A1:O1"/>
    <mergeCell ref="A2:O2"/>
    <mergeCell ref="A3:O3"/>
    <mergeCell ref="A9:A11"/>
    <mergeCell ref="B9:B11"/>
    <mergeCell ref="C9:C11"/>
    <mergeCell ref="D9:D11"/>
    <mergeCell ref="E9:L9"/>
    <mergeCell ref="M9:M11"/>
    <mergeCell ref="N9:N11"/>
    <mergeCell ref="O9:O11"/>
    <mergeCell ref="E10:E11"/>
    <mergeCell ref="F10:F11"/>
    <mergeCell ref="G10:G11"/>
    <mergeCell ref="H10:H11"/>
  </mergeCells>
  <printOptions horizontalCentered="1"/>
  <pageMargins left="0.1968503937007874" right="0.1968503937007874" top="1.1811023622047245" bottom="0.5905511811023623" header="0.1968503937007874" footer="0.11811023622047245"/>
  <pageSetup horizontalDpi="600" verticalDpi="600" orientation="landscape" paperSize="9" r:id="rId1"/>
  <headerFooter alignWithMargins="0">
    <oddHeader>&amp;R
&amp;"TH SarabunIT๙,ตัวหนา"&amp;14ผ. 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20">
      <selection activeCell="A17" sqref="A17:IV22"/>
    </sheetView>
  </sheetViews>
  <sheetFormatPr defaultColWidth="9.140625" defaultRowHeight="12.75"/>
  <cols>
    <col min="1" max="1" width="4.7109375" style="134" customWidth="1"/>
    <col min="2" max="2" width="15.7109375" style="5" customWidth="1"/>
    <col min="3" max="3" width="18.7109375" style="5" customWidth="1"/>
    <col min="4" max="4" width="25.7109375" style="5" customWidth="1"/>
    <col min="5" max="5" width="4.7109375" style="121" customWidth="1"/>
    <col min="6" max="6" width="9.7109375" style="121" customWidth="1"/>
    <col min="7" max="7" width="4.7109375" style="121" customWidth="1"/>
    <col min="8" max="8" width="9.7109375" style="121" customWidth="1"/>
    <col min="9" max="9" width="4.7109375" style="121" customWidth="1"/>
    <col min="10" max="10" width="9.7109375" style="121" customWidth="1"/>
    <col min="11" max="11" width="4.7109375" style="121" customWidth="1"/>
    <col min="12" max="12" width="9.7109375" style="121" customWidth="1"/>
    <col min="13" max="13" width="15.7109375" style="6" customWidth="1"/>
    <col min="14" max="14" width="15.7109375" style="5" customWidth="1"/>
    <col min="15" max="15" width="9.7109375" style="122" customWidth="1"/>
    <col min="16" max="16384" width="9.140625" style="5" customWidth="1"/>
  </cols>
  <sheetData>
    <row r="1" spans="1:15" s="1" customFormat="1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s="1" customFormat="1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s="1" customFormat="1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s="1" customFormat="1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ht="21" customHeight="1">
      <c r="A5" s="299" t="s">
        <v>32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ht="21" customHeight="1">
      <c r="A6" s="299" t="s">
        <v>33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21" customHeight="1">
      <c r="A7" s="299" t="s">
        <v>44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1:15" ht="21" customHeight="1">
      <c r="A8" s="278" t="s">
        <v>555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21" customHeight="1">
      <c r="A9" s="279" t="s">
        <v>14</v>
      </c>
      <c r="B9" s="282" t="s">
        <v>12</v>
      </c>
      <c r="C9" s="285" t="s">
        <v>15</v>
      </c>
      <c r="D9" s="288" t="s">
        <v>409</v>
      </c>
      <c r="E9" s="291" t="s">
        <v>59</v>
      </c>
      <c r="F9" s="291"/>
      <c r="G9" s="291"/>
      <c r="H9" s="291"/>
      <c r="I9" s="291"/>
      <c r="J9" s="291"/>
      <c r="K9" s="291"/>
      <c r="L9" s="291"/>
      <c r="M9" s="288" t="s">
        <v>406</v>
      </c>
      <c r="N9" s="288" t="s">
        <v>407</v>
      </c>
      <c r="O9" s="294" t="s">
        <v>408</v>
      </c>
    </row>
    <row r="10" spans="1:15" ht="21" customHeight="1">
      <c r="A10" s="280"/>
      <c r="B10" s="283"/>
      <c r="C10" s="286"/>
      <c r="D10" s="289"/>
      <c r="E10" s="292"/>
      <c r="F10" s="294" t="s">
        <v>410</v>
      </c>
      <c r="G10" s="294"/>
      <c r="H10" s="294" t="s">
        <v>411</v>
      </c>
      <c r="I10" s="45"/>
      <c r="J10" s="45" t="s">
        <v>492</v>
      </c>
      <c r="K10" s="294"/>
      <c r="L10" s="294" t="s">
        <v>493</v>
      </c>
      <c r="M10" s="289"/>
      <c r="N10" s="289"/>
      <c r="O10" s="295"/>
    </row>
    <row r="11" spans="1:15" ht="21" customHeight="1">
      <c r="A11" s="281"/>
      <c r="B11" s="284"/>
      <c r="C11" s="287"/>
      <c r="D11" s="290"/>
      <c r="E11" s="293"/>
      <c r="F11" s="296"/>
      <c r="G11" s="296"/>
      <c r="H11" s="296"/>
      <c r="I11" s="46"/>
      <c r="J11" s="46" t="s">
        <v>13</v>
      </c>
      <c r="K11" s="296"/>
      <c r="L11" s="296"/>
      <c r="M11" s="290"/>
      <c r="N11" s="290"/>
      <c r="O11" s="296"/>
    </row>
    <row r="12" spans="1:15" s="82" customFormat="1" ht="94.5" customHeight="1">
      <c r="A12" s="76" t="s">
        <v>6</v>
      </c>
      <c r="B12" s="77" t="s">
        <v>514</v>
      </c>
      <c r="C12" s="140" t="s">
        <v>515</v>
      </c>
      <c r="D12" s="140" t="s">
        <v>517</v>
      </c>
      <c r="E12" s="78"/>
      <c r="F12" s="79" t="s">
        <v>219</v>
      </c>
      <c r="G12" s="79"/>
      <c r="H12" s="79" t="s">
        <v>219</v>
      </c>
      <c r="I12" s="79"/>
      <c r="J12" s="79" t="s">
        <v>219</v>
      </c>
      <c r="K12" s="79">
        <v>1</v>
      </c>
      <c r="L12" s="79">
        <v>30000</v>
      </c>
      <c r="M12" s="141" t="s">
        <v>516</v>
      </c>
      <c r="N12" s="50" t="s">
        <v>140</v>
      </c>
      <c r="O12" s="53" t="s">
        <v>147</v>
      </c>
    </row>
    <row r="13" spans="1:15" s="84" customFormat="1" ht="94.5" customHeight="1">
      <c r="A13" s="83" t="s">
        <v>17</v>
      </c>
      <c r="B13" s="51" t="s">
        <v>136</v>
      </c>
      <c r="C13" s="86" t="s">
        <v>137</v>
      </c>
      <c r="D13" s="51" t="s">
        <v>138</v>
      </c>
      <c r="E13" s="70">
        <v>1</v>
      </c>
      <c r="F13" s="70">
        <v>200000</v>
      </c>
      <c r="G13" s="70">
        <v>1</v>
      </c>
      <c r="H13" s="70">
        <v>200000</v>
      </c>
      <c r="I13" s="70">
        <v>1</v>
      </c>
      <c r="J13" s="70">
        <v>200000</v>
      </c>
      <c r="K13" s="70">
        <v>1</v>
      </c>
      <c r="L13" s="70">
        <v>200000</v>
      </c>
      <c r="M13" s="48" t="s">
        <v>139</v>
      </c>
      <c r="N13" s="50" t="s">
        <v>140</v>
      </c>
      <c r="O13" s="53" t="s">
        <v>141</v>
      </c>
    </row>
    <row r="14" spans="1:15" s="62" customFormat="1" ht="360" customHeight="1">
      <c r="A14" s="56" t="s">
        <v>18</v>
      </c>
      <c r="B14" s="47" t="s">
        <v>145</v>
      </c>
      <c r="C14" s="47" t="s">
        <v>148</v>
      </c>
      <c r="D14" s="47" t="s">
        <v>146</v>
      </c>
      <c r="E14" s="48">
        <v>1</v>
      </c>
      <c r="F14" s="48">
        <v>300000</v>
      </c>
      <c r="G14" s="48"/>
      <c r="H14" s="58">
        <v>0</v>
      </c>
      <c r="I14" s="58"/>
      <c r="J14" s="58"/>
      <c r="K14" s="48"/>
      <c r="L14" s="58">
        <v>0</v>
      </c>
      <c r="M14" s="48" t="s">
        <v>149</v>
      </c>
      <c r="N14" s="47" t="s">
        <v>471</v>
      </c>
      <c r="O14" s="53" t="s">
        <v>147</v>
      </c>
    </row>
    <row r="15" spans="1:15" s="84" customFormat="1" ht="94.5" customHeight="1">
      <c r="A15" s="83" t="s">
        <v>27</v>
      </c>
      <c r="B15" s="51" t="s">
        <v>142</v>
      </c>
      <c r="C15" s="50" t="s">
        <v>143</v>
      </c>
      <c r="D15" s="86" t="s">
        <v>144</v>
      </c>
      <c r="E15" s="72"/>
      <c r="F15" s="58">
        <v>0</v>
      </c>
      <c r="G15" s="70"/>
      <c r="H15" s="58">
        <v>0</v>
      </c>
      <c r="I15" s="58"/>
      <c r="J15" s="58"/>
      <c r="K15" s="72">
        <v>1</v>
      </c>
      <c r="L15" s="72">
        <v>500000</v>
      </c>
      <c r="M15" s="48" t="s">
        <v>139</v>
      </c>
      <c r="N15" s="86" t="s">
        <v>561</v>
      </c>
      <c r="O15" s="53" t="s">
        <v>88</v>
      </c>
    </row>
    <row r="16" spans="1:15" s="62" customFormat="1" ht="94.5" customHeight="1">
      <c r="A16" s="56" t="s">
        <v>28</v>
      </c>
      <c r="B16" s="47" t="s">
        <v>150</v>
      </c>
      <c r="C16" s="50" t="s">
        <v>151</v>
      </c>
      <c r="D16" s="50" t="s">
        <v>152</v>
      </c>
      <c r="E16" s="48">
        <v>1</v>
      </c>
      <c r="F16" s="48">
        <v>20000</v>
      </c>
      <c r="G16" s="48">
        <v>1</v>
      </c>
      <c r="H16" s="48">
        <v>20000</v>
      </c>
      <c r="I16" s="48">
        <v>1</v>
      </c>
      <c r="J16" s="48">
        <v>20000</v>
      </c>
      <c r="K16" s="48">
        <v>1</v>
      </c>
      <c r="L16" s="48">
        <v>20000</v>
      </c>
      <c r="M16" s="70" t="s">
        <v>153</v>
      </c>
      <c r="N16" s="50" t="s">
        <v>154</v>
      </c>
      <c r="O16" s="48" t="s">
        <v>88</v>
      </c>
    </row>
    <row r="17" spans="1:15" s="248" customFormat="1" ht="120" customHeight="1">
      <c r="A17" s="265" t="s">
        <v>6</v>
      </c>
      <c r="B17" s="266" t="s">
        <v>701</v>
      </c>
      <c r="C17" s="267" t="s">
        <v>702</v>
      </c>
      <c r="D17" s="266" t="s">
        <v>703</v>
      </c>
      <c r="E17" s="268">
        <v>1</v>
      </c>
      <c r="F17" s="268">
        <v>30000</v>
      </c>
      <c r="G17" s="269">
        <v>1</v>
      </c>
      <c r="H17" s="269">
        <v>30000</v>
      </c>
      <c r="I17" s="269">
        <v>1</v>
      </c>
      <c r="J17" s="269">
        <v>30000</v>
      </c>
      <c r="K17" s="269">
        <v>1</v>
      </c>
      <c r="L17" s="269">
        <v>30000</v>
      </c>
      <c r="M17" s="269" t="s">
        <v>153</v>
      </c>
      <c r="N17" s="267" t="s">
        <v>704</v>
      </c>
      <c r="O17" s="270" t="s">
        <v>705</v>
      </c>
    </row>
    <row r="18" spans="1:15" s="248" customFormat="1" ht="120" customHeight="1">
      <c r="A18" s="249" t="s">
        <v>17</v>
      </c>
      <c r="B18" s="250" t="s">
        <v>706</v>
      </c>
      <c r="C18" s="242" t="s">
        <v>707</v>
      </c>
      <c r="D18" s="250" t="s">
        <v>708</v>
      </c>
      <c r="E18" s="259">
        <v>1</v>
      </c>
      <c r="F18" s="259">
        <v>500000</v>
      </c>
      <c r="G18" s="259">
        <v>1</v>
      </c>
      <c r="H18" s="259">
        <v>500000</v>
      </c>
      <c r="I18" s="259">
        <v>1</v>
      </c>
      <c r="J18" s="259">
        <v>500000</v>
      </c>
      <c r="K18" s="259">
        <v>1</v>
      </c>
      <c r="L18" s="259">
        <v>500000</v>
      </c>
      <c r="M18" s="259" t="s">
        <v>153</v>
      </c>
      <c r="N18" s="242" t="s">
        <v>709</v>
      </c>
      <c r="O18" s="247" t="s">
        <v>710</v>
      </c>
    </row>
    <row r="19" spans="1:15" s="248" customFormat="1" ht="120" customHeight="1">
      <c r="A19" s="271">
        <v>3</v>
      </c>
      <c r="B19" s="250" t="s">
        <v>711</v>
      </c>
      <c r="C19" s="242" t="s">
        <v>712</v>
      </c>
      <c r="D19" s="242" t="s">
        <v>713</v>
      </c>
      <c r="E19" s="247">
        <v>1</v>
      </c>
      <c r="F19" s="247">
        <v>200000</v>
      </c>
      <c r="G19" s="247">
        <v>1</v>
      </c>
      <c r="H19" s="247">
        <v>200000</v>
      </c>
      <c r="I19" s="247">
        <v>1</v>
      </c>
      <c r="J19" s="247">
        <v>200000</v>
      </c>
      <c r="K19" s="247">
        <v>1</v>
      </c>
      <c r="L19" s="247">
        <v>200000</v>
      </c>
      <c r="M19" s="259" t="s">
        <v>153</v>
      </c>
      <c r="N19" s="242" t="s">
        <v>714</v>
      </c>
      <c r="O19" s="247" t="s">
        <v>715</v>
      </c>
    </row>
    <row r="20" spans="1:15" s="248" customFormat="1" ht="120" customHeight="1">
      <c r="A20" s="249" t="s">
        <v>27</v>
      </c>
      <c r="B20" s="250" t="s">
        <v>716</v>
      </c>
      <c r="C20" s="242" t="s">
        <v>717</v>
      </c>
      <c r="D20" s="242" t="s">
        <v>718</v>
      </c>
      <c r="E20" s="247">
        <v>1</v>
      </c>
      <c r="F20" s="247">
        <v>30000</v>
      </c>
      <c r="G20" s="247">
        <v>1</v>
      </c>
      <c r="H20" s="247">
        <v>30000</v>
      </c>
      <c r="I20" s="247">
        <v>1</v>
      </c>
      <c r="J20" s="247">
        <v>30000</v>
      </c>
      <c r="K20" s="247">
        <v>1</v>
      </c>
      <c r="L20" s="247">
        <v>30000</v>
      </c>
      <c r="M20" s="259" t="s">
        <v>153</v>
      </c>
      <c r="N20" s="242" t="s">
        <v>719</v>
      </c>
      <c r="O20" s="247" t="s">
        <v>715</v>
      </c>
    </row>
    <row r="21" spans="1:15" s="275" customFormat="1" ht="120" customHeight="1">
      <c r="A21" s="272" t="s">
        <v>28</v>
      </c>
      <c r="B21" s="250" t="s">
        <v>720</v>
      </c>
      <c r="C21" s="242" t="s">
        <v>721</v>
      </c>
      <c r="D21" s="242" t="s">
        <v>722</v>
      </c>
      <c r="E21" s="246">
        <v>1</v>
      </c>
      <c r="F21" s="246">
        <v>30000</v>
      </c>
      <c r="G21" s="246">
        <v>1</v>
      </c>
      <c r="H21" s="243">
        <v>30000</v>
      </c>
      <c r="I21" s="243">
        <v>1</v>
      </c>
      <c r="J21" s="243">
        <v>30000</v>
      </c>
      <c r="K21" s="273">
        <v>1</v>
      </c>
      <c r="L21" s="243">
        <v>30000</v>
      </c>
      <c r="M21" s="242" t="s">
        <v>723</v>
      </c>
      <c r="N21" s="250" t="s">
        <v>724</v>
      </c>
      <c r="O21" s="274" t="s">
        <v>715</v>
      </c>
    </row>
    <row r="22" spans="1:15" s="261" customFormat="1" ht="120" customHeight="1">
      <c r="A22" s="276" t="s">
        <v>29</v>
      </c>
      <c r="B22" s="263" t="s">
        <v>725</v>
      </c>
      <c r="C22" s="251" t="s">
        <v>726</v>
      </c>
      <c r="D22" s="263" t="s">
        <v>727</v>
      </c>
      <c r="E22" s="259"/>
      <c r="F22" s="259" t="s">
        <v>219</v>
      </c>
      <c r="G22" s="259"/>
      <c r="H22" s="252">
        <v>0</v>
      </c>
      <c r="I22" s="252"/>
      <c r="J22" s="252" t="s">
        <v>219</v>
      </c>
      <c r="K22" s="259">
        <v>1</v>
      </c>
      <c r="L22" s="243">
        <v>2000000</v>
      </c>
      <c r="M22" s="247" t="s">
        <v>139</v>
      </c>
      <c r="N22" s="242" t="s">
        <v>140</v>
      </c>
      <c r="O22" s="254" t="s">
        <v>728</v>
      </c>
    </row>
    <row r="23" spans="1:15" s="82" customFormat="1" ht="16.5">
      <c r="A23" s="142"/>
      <c r="E23" s="131"/>
      <c r="F23" s="131"/>
      <c r="G23" s="131"/>
      <c r="H23" s="131"/>
      <c r="I23" s="131"/>
      <c r="J23" s="131"/>
      <c r="K23" s="131"/>
      <c r="L23" s="131"/>
      <c r="M23" s="88"/>
      <c r="O23" s="132"/>
    </row>
  </sheetData>
  <sheetProtection/>
  <mergeCells count="22">
    <mergeCell ref="A8:O8"/>
    <mergeCell ref="M9:M11"/>
    <mergeCell ref="N9:N11"/>
    <mergeCell ref="O9:O11"/>
    <mergeCell ref="E10:E11"/>
    <mergeCell ref="F10:F11"/>
    <mergeCell ref="G10:G11"/>
    <mergeCell ref="H10:H11"/>
    <mergeCell ref="K10:K11"/>
    <mergeCell ref="L10:L11"/>
    <mergeCell ref="A9:A11"/>
    <mergeCell ref="B9:B11"/>
    <mergeCell ref="C9:C11"/>
    <mergeCell ref="D9:D11"/>
    <mergeCell ref="E9:L9"/>
    <mergeCell ref="A4:O4"/>
    <mergeCell ref="A1:O1"/>
    <mergeCell ref="A2:O2"/>
    <mergeCell ref="A3:O3"/>
    <mergeCell ref="A7:O7"/>
    <mergeCell ref="A5:O5"/>
    <mergeCell ref="A6:O6"/>
  </mergeCells>
  <printOptions horizontalCentered="1"/>
  <pageMargins left="0.1968503937007874" right="0.1968503937007874" top="1.1811023622047245" bottom="0.5905511811023623" header="0.11811023622047245" footer="0.11811023622047245"/>
  <pageSetup orientation="landscape" paperSize="9" r:id="rId1"/>
  <headerFooter alignWithMargins="0">
    <oddHeader>&amp;R
&amp;"TH SarabunIT๙,ธรรมดา"&amp;14ผ. 01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8">
      <selection activeCell="A19" sqref="A19:IV19"/>
    </sheetView>
  </sheetViews>
  <sheetFormatPr defaultColWidth="9.140625" defaultRowHeight="12.75"/>
  <cols>
    <col min="1" max="1" width="4.7109375" style="134" customWidth="1"/>
    <col min="2" max="2" width="15.7109375" style="5" customWidth="1"/>
    <col min="3" max="3" width="18.7109375" style="5" customWidth="1"/>
    <col min="4" max="4" width="25.7109375" style="5" customWidth="1"/>
    <col min="5" max="5" width="10.7109375" style="121" customWidth="1"/>
    <col min="6" max="6" width="9.7109375" style="121" customWidth="1"/>
    <col min="7" max="7" width="10.7109375" style="121" customWidth="1"/>
    <col min="8" max="10" width="9.7109375" style="121" customWidth="1"/>
    <col min="11" max="11" width="10.7109375" style="121" customWidth="1"/>
    <col min="12" max="12" width="9.7109375" style="121" customWidth="1"/>
    <col min="13" max="13" width="15.7109375" style="6" customWidth="1"/>
    <col min="14" max="14" width="15.7109375" style="5" customWidth="1"/>
    <col min="15" max="15" width="9.7109375" style="122" customWidth="1"/>
    <col min="16" max="16384" width="9.140625" style="5" customWidth="1"/>
  </cols>
  <sheetData>
    <row r="1" spans="1:15" s="1" customFormat="1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s="1" customFormat="1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s="1" customFormat="1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s="1" customFormat="1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ht="21" customHeight="1">
      <c r="A5" s="299" t="s">
        <v>32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ht="21" customHeight="1">
      <c r="A6" s="299" t="s">
        <v>33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21" customHeight="1">
      <c r="A7" s="299" t="s">
        <v>44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1:15" ht="21" customHeight="1">
      <c r="A8" s="278" t="s">
        <v>554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ht="21" customHeight="1">
      <c r="A9" s="279" t="s">
        <v>14</v>
      </c>
      <c r="B9" s="282" t="s">
        <v>12</v>
      </c>
      <c r="C9" s="285" t="s">
        <v>15</v>
      </c>
      <c r="D9" s="288" t="s">
        <v>409</v>
      </c>
      <c r="E9" s="291" t="s">
        <v>59</v>
      </c>
      <c r="F9" s="291"/>
      <c r="G9" s="291"/>
      <c r="H9" s="291"/>
      <c r="I9" s="291"/>
      <c r="J9" s="291"/>
      <c r="K9" s="291"/>
      <c r="L9" s="291"/>
      <c r="M9" s="288" t="s">
        <v>406</v>
      </c>
      <c r="N9" s="288" t="s">
        <v>407</v>
      </c>
      <c r="O9" s="294" t="s">
        <v>408</v>
      </c>
    </row>
    <row r="10" spans="1:15" ht="21" customHeight="1">
      <c r="A10" s="280"/>
      <c r="B10" s="283"/>
      <c r="C10" s="286"/>
      <c r="D10" s="289"/>
      <c r="E10" s="292"/>
      <c r="F10" s="294" t="s">
        <v>410</v>
      </c>
      <c r="G10" s="294"/>
      <c r="H10" s="294" t="s">
        <v>411</v>
      </c>
      <c r="I10" s="45"/>
      <c r="J10" s="45" t="s">
        <v>492</v>
      </c>
      <c r="K10" s="294"/>
      <c r="L10" s="294" t="s">
        <v>493</v>
      </c>
      <c r="M10" s="289"/>
      <c r="N10" s="289"/>
      <c r="O10" s="295"/>
    </row>
    <row r="11" spans="1:15" ht="21" customHeight="1">
      <c r="A11" s="281"/>
      <c r="B11" s="284"/>
      <c r="C11" s="287"/>
      <c r="D11" s="290"/>
      <c r="E11" s="293"/>
      <c r="F11" s="296"/>
      <c r="G11" s="296"/>
      <c r="H11" s="296"/>
      <c r="I11" s="46"/>
      <c r="J11" s="46" t="s">
        <v>13</v>
      </c>
      <c r="K11" s="296"/>
      <c r="L11" s="296"/>
      <c r="M11" s="290"/>
      <c r="N11" s="290"/>
      <c r="O11" s="296"/>
    </row>
    <row r="12" spans="1:15" s="84" customFormat="1" ht="159.75" customHeight="1">
      <c r="A12" s="83" t="s">
        <v>6</v>
      </c>
      <c r="B12" s="51" t="s">
        <v>155</v>
      </c>
      <c r="C12" s="86" t="s">
        <v>156</v>
      </c>
      <c r="D12" s="86" t="s">
        <v>157</v>
      </c>
      <c r="E12" s="48">
        <v>1</v>
      </c>
      <c r="F12" s="48">
        <v>100000</v>
      </c>
      <c r="G12" s="48">
        <v>1</v>
      </c>
      <c r="H12" s="48">
        <v>100000</v>
      </c>
      <c r="I12" s="48">
        <v>1</v>
      </c>
      <c r="J12" s="48">
        <v>100000</v>
      </c>
      <c r="K12" s="48">
        <v>1</v>
      </c>
      <c r="L12" s="48">
        <v>100000</v>
      </c>
      <c r="M12" s="57" t="s">
        <v>158</v>
      </c>
      <c r="N12" s="50" t="s">
        <v>159</v>
      </c>
      <c r="O12" s="135" t="s">
        <v>88</v>
      </c>
    </row>
    <row r="13" spans="1:15" s="84" customFormat="1" ht="94.5" customHeight="1">
      <c r="A13" s="83" t="s">
        <v>17</v>
      </c>
      <c r="B13" s="51" t="s">
        <v>160</v>
      </c>
      <c r="C13" s="86" t="s">
        <v>161</v>
      </c>
      <c r="D13" s="51" t="s">
        <v>162</v>
      </c>
      <c r="E13" s="70">
        <v>1</v>
      </c>
      <c r="F13" s="70">
        <v>50000</v>
      </c>
      <c r="G13" s="70">
        <v>1</v>
      </c>
      <c r="H13" s="70">
        <v>50000</v>
      </c>
      <c r="I13" s="70">
        <v>1</v>
      </c>
      <c r="J13" s="70">
        <v>50000</v>
      </c>
      <c r="K13" s="70">
        <v>1</v>
      </c>
      <c r="L13" s="70">
        <v>50000</v>
      </c>
      <c r="M13" s="57" t="s">
        <v>158</v>
      </c>
      <c r="N13" s="86" t="s">
        <v>163</v>
      </c>
      <c r="O13" s="135" t="s">
        <v>88</v>
      </c>
    </row>
    <row r="14" spans="1:15" s="62" customFormat="1" ht="120" customHeight="1">
      <c r="A14" s="116" t="s">
        <v>18</v>
      </c>
      <c r="B14" s="95" t="s">
        <v>164</v>
      </c>
      <c r="C14" s="95" t="s">
        <v>165</v>
      </c>
      <c r="D14" s="95" t="s">
        <v>166</v>
      </c>
      <c r="E14" s="136">
        <v>1</v>
      </c>
      <c r="F14" s="137">
        <v>30000</v>
      </c>
      <c r="G14" s="137">
        <v>1</v>
      </c>
      <c r="H14" s="137">
        <v>30000</v>
      </c>
      <c r="I14" s="137">
        <v>1</v>
      </c>
      <c r="J14" s="137">
        <v>30000</v>
      </c>
      <c r="K14" s="137">
        <v>1</v>
      </c>
      <c r="L14" s="137">
        <v>30000</v>
      </c>
      <c r="M14" s="138" t="s">
        <v>167</v>
      </c>
      <c r="N14" s="95" t="s">
        <v>168</v>
      </c>
      <c r="O14" s="139" t="s">
        <v>425</v>
      </c>
    </row>
    <row r="15" spans="1:15" s="62" customFormat="1" ht="159.75" customHeight="1">
      <c r="A15" s="56" t="s">
        <v>27</v>
      </c>
      <c r="B15" s="50" t="s">
        <v>169</v>
      </c>
      <c r="C15" s="50" t="s">
        <v>170</v>
      </c>
      <c r="D15" s="50" t="s">
        <v>171</v>
      </c>
      <c r="E15" s="113">
        <v>1</v>
      </c>
      <c r="F15" s="90">
        <v>100000</v>
      </c>
      <c r="G15" s="113">
        <v>1</v>
      </c>
      <c r="H15" s="90">
        <v>100000</v>
      </c>
      <c r="I15" s="90">
        <v>1</v>
      </c>
      <c r="J15" s="90">
        <v>100000</v>
      </c>
      <c r="K15" s="113">
        <v>1</v>
      </c>
      <c r="L15" s="90">
        <v>100000</v>
      </c>
      <c r="M15" s="50" t="s">
        <v>172</v>
      </c>
      <c r="N15" s="50" t="s">
        <v>173</v>
      </c>
      <c r="O15" s="57" t="s">
        <v>425</v>
      </c>
    </row>
    <row r="16" spans="1:15" s="82" customFormat="1" ht="84.75" customHeight="1">
      <c r="A16" s="76" t="s">
        <v>6</v>
      </c>
      <c r="B16" s="77" t="s">
        <v>501</v>
      </c>
      <c r="C16" s="141" t="s">
        <v>502</v>
      </c>
      <c r="D16" s="140" t="s">
        <v>503</v>
      </c>
      <c r="E16" s="78"/>
      <c r="F16" s="79" t="s">
        <v>219</v>
      </c>
      <c r="G16" s="79"/>
      <c r="H16" s="79" t="s">
        <v>219</v>
      </c>
      <c r="I16" s="79"/>
      <c r="J16" s="79" t="s">
        <v>219</v>
      </c>
      <c r="K16" s="79">
        <v>1</v>
      </c>
      <c r="L16" s="79">
        <v>350000</v>
      </c>
      <c r="M16" s="140" t="s">
        <v>504</v>
      </c>
      <c r="N16" s="140" t="s">
        <v>505</v>
      </c>
      <c r="O16" s="79" t="s">
        <v>313</v>
      </c>
    </row>
    <row r="17" spans="1:15" s="82" customFormat="1" ht="84.75" customHeight="1">
      <c r="A17" s="76" t="s">
        <v>17</v>
      </c>
      <c r="B17" s="77" t="s">
        <v>506</v>
      </c>
      <c r="C17" s="141" t="s">
        <v>507</v>
      </c>
      <c r="D17" s="140" t="s">
        <v>586</v>
      </c>
      <c r="E17" s="78">
        <v>1</v>
      </c>
      <c r="F17" s="79">
        <v>120000</v>
      </c>
      <c r="G17" s="79"/>
      <c r="H17" s="79" t="s">
        <v>219</v>
      </c>
      <c r="I17" s="79"/>
      <c r="J17" s="79" t="s">
        <v>219</v>
      </c>
      <c r="K17" s="79"/>
      <c r="L17" s="79" t="s">
        <v>219</v>
      </c>
      <c r="M17" s="140" t="s">
        <v>508</v>
      </c>
      <c r="N17" s="140" t="s">
        <v>505</v>
      </c>
      <c r="O17" s="79" t="s">
        <v>313</v>
      </c>
    </row>
    <row r="18" spans="1:15" s="62" customFormat="1" ht="300" customHeight="1">
      <c r="A18" s="56" t="s">
        <v>18</v>
      </c>
      <c r="B18" s="50" t="s">
        <v>62</v>
      </c>
      <c r="C18" s="50" t="s">
        <v>472</v>
      </c>
      <c r="D18" s="50" t="s">
        <v>135</v>
      </c>
      <c r="E18" s="59">
        <v>1</v>
      </c>
      <c r="F18" s="48">
        <v>20000</v>
      </c>
      <c r="G18" s="59">
        <v>1</v>
      </c>
      <c r="H18" s="48">
        <v>20000</v>
      </c>
      <c r="I18" s="48">
        <v>1</v>
      </c>
      <c r="J18" s="48">
        <v>20000</v>
      </c>
      <c r="K18" s="59">
        <v>1</v>
      </c>
      <c r="L18" s="48">
        <v>20000</v>
      </c>
      <c r="M18" s="59" t="s">
        <v>134</v>
      </c>
      <c r="N18" s="50" t="s">
        <v>473</v>
      </c>
      <c r="O18" s="48" t="s">
        <v>88</v>
      </c>
    </row>
    <row r="19" spans="1:15" s="168" customFormat="1" ht="120" customHeight="1">
      <c r="A19" s="187">
        <v>1</v>
      </c>
      <c r="B19" s="161" t="s">
        <v>613</v>
      </c>
      <c r="C19" s="162" t="s">
        <v>614</v>
      </c>
      <c r="D19" s="162" t="s">
        <v>615</v>
      </c>
      <c r="E19" s="167">
        <v>1</v>
      </c>
      <c r="F19" s="167">
        <v>20000</v>
      </c>
      <c r="G19" s="167">
        <v>1</v>
      </c>
      <c r="H19" s="167">
        <v>20000</v>
      </c>
      <c r="I19" s="167">
        <v>1</v>
      </c>
      <c r="J19" s="167">
        <v>20000</v>
      </c>
      <c r="K19" s="167">
        <v>1</v>
      </c>
      <c r="L19" s="167">
        <v>20000</v>
      </c>
      <c r="M19" s="160" t="s">
        <v>616</v>
      </c>
      <c r="N19" s="162" t="s">
        <v>617</v>
      </c>
      <c r="O19" s="167" t="s">
        <v>88</v>
      </c>
    </row>
  </sheetData>
  <sheetProtection/>
  <mergeCells count="22">
    <mergeCell ref="K10:K11"/>
    <mergeCell ref="L10:L11"/>
    <mergeCell ref="A5:O5"/>
    <mergeCell ref="A6:O6"/>
    <mergeCell ref="A7:O7"/>
    <mergeCell ref="A8:O8"/>
    <mergeCell ref="A4:O4"/>
    <mergeCell ref="A1:O1"/>
    <mergeCell ref="A2:O2"/>
    <mergeCell ref="A3:O3"/>
    <mergeCell ref="A9:A11"/>
    <mergeCell ref="B9:B11"/>
    <mergeCell ref="C9:C11"/>
    <mergeCell ref="D9:D11"/>
    <mergeCell ref="E9:L9"/>
    <mergeCell ref="M9:M11"/>
    <mergeCell ref="N9:N11"/>
    <mergeCell ref="O9:O11"/>
    <mergeCell ref="E10:E11"/>
    <mergeCell ref="F10:F11"/>
    <mergeCell ref="G10:G11"/>
    <mergeCell ref="H10:H11"/>
  </mergeCells>
  <printOptions horizontalCentered="1"/>
  <pageMargins left="0.1968503937007874" right="0.1968503937007874" top="1.1811023622047245" bottom="0.5905511811023623" header="0.11811023622047245" footer="0.11811023622047245"/>
  <pageSetup orientation="landscape" paperSize="9" r:id="rId1"/>
  <headerFooter alignWithMargins="0">
    <oddHeader>&amp;R
&amp;"TH SarabunIT๙,ธรรมดา"&amp;14ผ. 01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5"/>
  <sheetViews>
    <sheetView zoomScale="110" zoomScaleNormal="110" zoomScalePageLayoutView="0" workbookViewId="0" topLeftCell="A24">
      <selection activeCell="A25" sqref="A25:IV25"/>
    </sheetView>
  </sheetViews>
  <sheetFormatPr defaultColWidth="9.140625" defaultRowHeight="12.75"/>
  <cols>
    <col min="1" max="1" width="4.7109375" style="6" customWidth="1"/>
    <col min="2" max="2" width="15.7109375" style="1" customWidth="1"/>
    <col min="3" max="3" width="18.7109375" style="1" customWidth="1"/>
    <col min="4" max="4" width="25.7109375" style="1" customWidth="1"/>
    <col min="5" max="5" width="10.7109375" style="6" customWidth="1"/>
    <col min="6" max="6" width="9.7109375" style="6" customWidth="1"/>
    <col min="7" max="7" width="10.7109375" style="6" customWidth="1"/>
    <col min="8" max="10" width="9.7109375" style="6" customWidth="1"/>
    <col min="11" max="11" width="10.7109375" style="6" customWidth="1"/>
    <col min="12" max="12" width="9.7109375" style="6" customWidth="1"/>
    <col min="13" max="13" width="15.7109375" style="6" customWidth="1"/>
    <col min="14" max="14" width="15.7109375" style="1" customWidth="1"/>
    <col min="15" max="15" width="9.7109375" style="4" customWidth="1"/>
    <col min="16" max="16384" width="9.140625" style="1" customWidth="1"/>
  </cols>
  <sheetData>
    <row r="1" spans="1:15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ht="21" customHeight="1">
      <c r="A5" s="299" t="s">
        <v>46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ht="21" customHeight="1">
      <c r="A6" s="299" t="s">
        <v>47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21" customHeight="1">
      <c r="A7" s="298" t="s">
        <v>48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15" ht="21" customHeight="1">
      <c r="A8" s="278" t="s">
        <v>556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s="5" customFormat="1" ht="21" customHeight="1">
      <c r="A9" s="279" t="s">
        <v>14</v>
      </c>
      <c r="B9" s="282" t="s">
        <v>12</v>
      </c>
      <c r="C9" s="285" t="s">
        <v>15</v>
      </c>
      <c r="D9" s="288" t="s">
        <v>409</v>
      </c>
      <c r="E9" s="291" t="s">
        <v>59</v>
      </c>
      <c r="F9" s="291"/>
      <c r="G9" s="291"/>
      <c r="H9" s="291"/>
      <c r="I9" s="291"/>
      <c r="J9" s="291"/>
      <c r="K9" s="291"/>
      <c r="L9" s="291"/>
      <c r="M9" s="288" t="s">
        <v>406</v>
      </c>
      <c r="N9" s="288" t="s">
        <v>407</v>
      </c>
      <c r="O9" s="294" t="s">
        <v>408</v>
      </c>
    </row>
    <row r="10" spans="1:15" s="5" customFormat="1" ht="21" customHeight="1">
      <c r="A10" s="280"/>
      <c r="B10" s="283"/>
      <c r="C10" s="286"/>
      <c r="D10" s="289"/>
      <c r="E10" s="292"/>
      <c r="F10" s="294" t="s">
        <v>410</v>
      </c>
      <c r="G10" s="294"/>
      <c r="H10" s="294" t="s">
        <v>411</v>
      </c>
      <c r="I10" s="45"/>
      <c r="J10" s="45" t="s">
        <v>492</v>
      </c>
      <c r="K10" s="294"/>
      <c r="L10" s="294" t="s">
        <v>493</v>
      </c>
      <c r="M10" s="289"/>
      <c r="N10" s="289"/>
      <c r="O10" s="295"/>
    </row>
    <row r="11" spans="1:15" s="5" customFormat="1" ht="21" customHeight="1">
      <c r="A11" s="281"/>
      <c r="B11" s="284"/>
      <c r="C11" s="287"/>
      <c r="D11" s="290"/>
      <c r="E11" s="293"/>
      <c r="F11" s="296"/>
      <c r="G11" s="296"/>
      <c r="H11" s="296"/>
      <c r="I11" s="46"/>
      <c r="J11" s="46" t="s">
        <v>13</v>
      </c>
      <c r="K11" s="296"/>
      <c r="L11" s="296"/>
      <c r="M11" s="290"/>
      <c r="N11" s="290"/>
      <c r="O11" s="296"/>
    </row>
    <row r="12" spans="1:15" s="62" customFormat="1" ht="120" customHeight="1">
      <c r="A12" s="133">
        <v>1</v>
      </c>
      <c r="B12" s="47" t="s">
        <v>114</v>
      </c>
      <c r="C12" s="50" t="s">
        <v>115</v>
      </c>
      <c r="D12" s="50" t="s">
        <v>116</v>
      </c>
      <c r="E12" s="48">
        <v>1</v>
      </c>
      <c r="F12" s="48">
        <v>10000</v>
      </c>
      <c r="G12" s="48">
        <v>1</v>
      </c>
      <c r="H12" s="48">
        <v>10000</v>
      </c>
      <c r="I12" s="48">
        <v>1</v>
      </c>
      <c r="J12" s="48">
        <v>10000</v>
      </c>
      <c r="K12" s="48">
        <v>1</v>
      </c>
      <c r="L12" s="48">
        <v>10000</v>
      </c>
      <c r="M12" s="48" t="s">
        <v>117</v>
      </c>
      <c r="N12" s="50" t="s">
        <v>118</v>
      </c>
      <c r="O12" s="48" t="s">
        <v>88</v>
      </c>
    </row>
    <row r="13" spans="1:15" s="62" customFormat="1" ht="94.5" customHeight="1">
      <c r="A13" s="133">
        <v>1</v>
      </c>
      <c r="B13" s="47" t="s">
        <v>107</v>
      </c>
      <c r="C13" s="50" t="s">
        <v>108</v>
      </c>
      <c r="D13" s="47" t="s">
        <v>109</v>
      </c>
      <c r="E13" s="144">
        <v>1</v>
      </c>
      <c r="F13" s="70">
        <v>30000</v>
      </c>
      <c r="G13" s="70">
        <v>1</v>
      </c>
      <c r="H13" s="70">
        <v>30000</v>
      </c>
      <c r="I13" s="70">
        <v>1</v>
      </c>
      <c r="J13" s="70">
        <v>30000</v>
      </c>
      <c r="K13" s="70">
        <v>1</v>
      </c>
      <c r="L13" s="70">
        <v>30000</v>
      </c>
      <c r="M13" s="59" t="s">
        <v>110</v>
      </c>
      <c r="N13" s="47" t="s">
        <v>111</v>
      </c>
      <c r="O13" s="57" t="s">
        <v>88</v>
      </c>
    </row>
    <row r="14" spans="1:15" s="62" customFormat="1" ht="154.5" customHeight="1">
      <c r="A14" s="133">
        <v>2</v>
      </c>
      <c r="B14" s="47" t="s">
        <v>112</v>
      </c>
      <c r="C14" s="50" t="s">
        <v>479</v>
      </c>
      <c r="D14" s="47" t="s">
        <v>113</v>
      </c>
      <c r="E14" s="70">
        <v>1</v>
      </c>
      <c r="F14" s="70">
        <v>30000</v>
      </c>
      <c r="G14" s="70">
        <v>1</v>
      </c>
      <c r="H14" s="70">
        <v>30000</v>
      </c>
      <c r="I14" s="70">
        <v>1</v>
      </c>
      <c r="J14" s="70">
        <v>30000</v>
      </c>
      <c r="K14" s="70">
        <v>1</v>
      </c>
      <c r="L14" s="70">
        <v>30000</v>
      </c>
      <c r="M14" s="48" t="s">
        <v>569</v>
      </c>
      <c r="N14" s="47" t="s">
        <v>480</v>
      </c>
      <c r="O14" s="57" t="s">
        <v>88</v>
      </c>
    </row>
    <row r="15" spans="1:15" s="146" customFormat="1" ht="360" customHeight="1">
      <c r="A15" s="133">
        <v>3</v>
      </c>
      <c r="B15" s="145" t="s">
        <v>105</v>
      </c>
      <c r="C15" s="50" t="s">
        <v>481</v>
      </c>
      <c r="D15" s="50" t="s">
        <v>106</v>
      </c>
      <c r="E15" s="48">
        <v>1</v>
      </c>
      <c r="F15" s="48">
        <v>400000</v>
      </c>
      <c r="G15" s="48">
        <v>1</v>
      </c>
      <c r="H15" s="48">
        <v>400000</v>
      </c>
      <c r="I15" s="48">
        <v>1</v>
      </c>
      <c r="J15" s="48">
        <v>400000</v>
      </c>
      <c r="K15" s="48">
        <v>1</v>
      </c>
      <c r="L15" s="48">
        <v>400000</v>
      </c>
      <c r="M15" s="48" t="s">
        <v>482</v>
      </c>
      <c r="N15" s="50" t="s">
        <v>483</v>
      </c>
      <c r="O15" s="48" t="s">
        <v>88</v>
      </c>
    </row>
    <row r="16" spans="1:15" s="143" customFormat="1" ht="120" customHeight="1">
      <c r="A16" s="147">
        <v>1</v>
      </c>
      <c r="B16" s="148" t="s">
        <v>83</v>
      </c>
      <c r="C16" s="95" t="s">
        <v>84</v>
      </c>
      <c r="D16" s="95" t="s">
        <v>85</v>
      </c>
      <c r="E16" s="96">
        <v>1</v>
      </c>
      <c r="F16" s="96">
        <v>100000</v>
      </c>
      <c r="G16" s="96">
        <v>1</v>
      </c>
      <c r="H16" s="96">
        <v>100000</v>
      </c>
      <c r="I16" s="96">
        <v>1</v>
      </c>
      <c r="J16" s="96">
        <v>100000</v>
      </c>
      <c r="K16" s="96">
        <v>1</v>
      </c>
      <c r="L16" s="96">
        <v>100000</v>
      </c>
      <c r="M16" s="149" t="s">
        <v>86</v>
      </c>
      <c r="N16" s="150" t="s">
        <v>87</v>
      </c>
      <c r="O16" s="151" t="s">
        <v>88</v>
      </c>
    </row>
    <row r="17" spans="1:15" s="143" customFormat="1" ht="120" customHeight="1">
      <c r="A17" s="133">
        <v>2</v>
      </c>
      <c r="B17" s="145" t="s">
        <v>89</v>
      </c>
      <c r="C17" s="50" t="s">
        <v>84</v>
      </c>
      <c r="D17" s="50" t="s">
        <v>85</v>
      </c>
      <c r="E17" s="48">
        <v>1</v>
      </c>
      <c r="F17" s="48">
        <v>100000</v>
      </c>
      <c r="G17" s="48">
        <v>1</v>
      </c>
      <c r="H17" s="48">
        <v>100000</v>
      </c>
      <c r="I17" s="48">
        <v>1</v>
      </c>
      <c r="J17" s="48">
        <v>100000</v>
      </c>
      <c r="K17" s="48">
        <v>1</v>
      </c>
      <c r="L17" s="48">
        <v>100000</v>
      </c>
      <c r="M17" s="48" t="s">
        <v>86</v>
      </c>
      <c r="N17" s="152" t="s">
        <v>87</v>
      </c>
      <c r="O17" s="48" t="s">
        <v>90</v>
      </c>
    </row>
    <row r="18" spans="1:15" s="143" customFormat="1" ht="120" customHeight="1">
      <c r="A18" s="133">
        <v>3</v>
      </c>
      <c r="B18" s="145" t="s">
        <v>91</v>
      </c>
      <c r="C18" s="50" t="s">
        <v>84</v>
      </c>
      <c r="D18" s="50" t="s">
        <v>85</v>
      </c>
      <c r="E18" s="48">
        <v>1</v>
      </c>
      <c r="F18" s="48">
        <v>100000</v>
      </c>
      <c r="G18" s="48">
        <v>1</v>
      </c>
      <c r="H18" s="48">
        <v>100000</v>
      </c>
      <c r="I18" s="48">
        <v>1</v>
      </c>
      <c r="J18" s="48">
        <v>100000</v>
      </c>
      <c r="K18" s="48">
        <v>1</v>
      </c>
      <c r="L18" s="48">
        <v>100000</v>
      </c>
      <c r="M18" s="48" t="s">
        <v>86</v>
      </c>
      <c r="N18" s="152" t="s">
        <v>87</v>
      </c>
      <c r="O18" s="48" t="s">
        <v>92</v>
      </c>
    </row>
    <row r="19" spans="1:15" s="143" customFormat="1" ht="120" customHeight="1">
      <c r="A19" s="153">
        <v>4</v>
      </c>
      <c r="B19" s="154" t="s">
        <v>93</v>
      </c>
      <c r="C19" s="101" t="s">
        <v>84</v>
      </c>
      <c r="D19" s="50" t="s">
        <v>85</v>
      </c>
      <c r="E19" s="103">
        <v>1</v>
      </c>
      <c r="F19" s="103">
        <v>100000</v>
      </c>
      <c r="G19" s="103">
        <v>1</v>
      </c>
      <c r="H19" s="103">
        <v>100000</v>
      </c>
      <c r="I19" s="103">
        <v>1</v>
      </c>
      <c r="J19" s="103">
        <v>100000</v>
      </c>
      <c r="K19" s="103">
        <v>1</v>
      </c>
      <c r="L19" s="103">
        <v>100000</v>
      </c>
      <c r="M19" s="48" t="s">
        <v>86</v>
      </c>
      <c r="N19" s="152" t="s">
        <v>87</v>
      </c>
      <c r="O19" s="103" t="s">
        <v>94</v>
      </c>
    </row>
    <row r="20" spans="1:15" s="143" customFormat="1" ht="120" customHeight="1">
      <c r="A20" s="133">
        <v>5</v>
      </c>
      <c r="B20" s="145" t="s">
        <v>95</v>
      </c>
      <c r="C20" s="50" t="s">
        <v>96</v>
      </c>
      <c r="D20" s="145" t="s">
        <v>541</v>
      </c>
      <c r="E20" s="70">
        <v>1</v>
      </c>
      <c r="F20" s="70">
        <v>100000</v>
      </c>
      <c r="G20" s="70">
        <v>1</v>
      </c>
      <c r="H20" s="70">
        <v>100000</v>
      </c>
      <c r="I20" s="70">
        <v>1</v>
      </c>
      <c r="J20" s="70">
        <v>100000</v>
      </c>
      <c r="K20" s="70">
        <v>1</v>
      </c>
      <c r="L20" s="70">
        <v>100000</v>
      </c>
      <c r="M20" s="48" t="s">
        <v>86</v>
      </c>
      <c r="N20" s="47" t="s">
        <v>97</v>
      </c>
      <c r="O20" s="48" t="s">
        <v>88</v>
      </c>
    </row>
    <row r="21" spans="1:15" s="143" customFormat="1" ht="120" customHeight="1">
      <c r="A21" s="133">
        <v>6</v>
      </c>
      <c r="B21" s="145" t="s">
        <v>98</v>
      </c>
      <c r="C21" s="50" t="s">
        <v>99</v>
      </c>
      <c r="D21" s="145" t="s">
        <v>100</v>
      </c>
      <c r="E21" s="70">
        <v>1</v>
      </c>
      <c r="F21" s="70">
        <v>100000</v>
      </c>
      <c r="G21" s="70">
        <v>1</v>
      </c>
      <c r="H21" s="70">
        <v>100000</v>
      </c>
      <c r="I21" s="70">
        <v>1</v>
      </c>
      <c r="J21" s="70">
        <v>100000</v>
      </c>
      <c r="K21" s="70">
        <v>1</v>
      </c>
      <c r="L21" s="70">
        <v>100000</v>
      </c>
      <c r="M21" s="70" t="s">
        <v>101</v>
      </c>
      <c r="N21" s="152" t="s">
        <v>102</v>
      </c>
      <c r="O21" s="48" t="s">
        <v>72</v>
      </c>
    </row>
    <row r="22" spans="1:15" s="143" customFormat="1" ht="120" customHeight="1">
      <c r="A22" s="133">
        <v>7</v>
      </c>
      <c r="B22" s="145" t="s">
        <v>103</v>
      </c>
      <c r="C22" s="50" t="s">
        <v>104</v>
      </c>
      <c r="D22" s="145" t="s">
        <v>103</v>
      </c>
      <c r="E22" s="70">
        <v>1</v>
      </c>
      <c r="F22" s="70">
        <v>100000</v>
      </c>
      <c r="G22" s="70">
        <v>1</v>
      </c>
      <c r="H22" s="70">
        <v>100000</v>
      </c>
      <c r="I22" s="70">
        <v>1</v>
      </c>
      <c r="J22" s="70">
        <v>100000</v>
      </c>
      <c r="K22" s="70">
        <v>1</v>
      </c>
      <c r="L22" s="70">
        <v>100000</v>
      </c>
      <c r="M22" s="70" t="s">
        <v>101</v>
      </c>
      <c r="N22" s="152" t="s">
        <v>102</v>
      </c>
      <c r="O22" s="48" t="s">
        <v>92</v>
      </c>
    </row>
    <row r="23" spans="1:15" s="146" customFormat="1" ht="120" customHeight="1">
      <c r="A23" s="133">
        <v>1</v>
      </c>
      <c r="B23" s="145" t="s">
        <v>74</v>
      </c>
      <c r="C23" s="50" t="s">
        <v>75</v>
      </c>
      <c r="D23" s="50" t="s">
        <v>76</v>
      </c>
      <c r="E23" s="48">
        <v>1</v>
      </c>
      <c r="F23" s="48">
        <v>10000</v>
      </c>
      <c r="G23" s="48">
        <v>1</v>
      </c>
      <c r="H23" s="48">
        <v>10000</v>
      </c>
      <c r="I23" s="48">
        <v>1</v>
      </c>
      <c r="J23" s="48">
        <v>10000</v>
      </c>
      <c r="K23" s="48">
        <v>1</v>
      </c>
      <c r="L23" s="48">
        <v>10000</v>
      </c>
      <c r="M23" s="48" t="s">
        <v>77</v>
      </c>
      <c r="N23" s="152" t="s">
        <v>78</v>
      </c>
      <c r="O23" s="48" t="s">
        <v>79</v>
      </c>
    </row>
    <row r="24" spans="1:15" s="146" customFormat="1" ht="120" customHeight="1">
      <c r="A24" s="133">
        <v>2</v>
      </c>
      <c r="B24" s="145" t="s">
        <v>43</v>
      </c>
      <c r="C24" s="50" t="s">
        <v>80</v>
      </c>
      <c r="D24" s="50" t="s">
        <v>81</v>
      </c>
      <c r="E24" s="48">
        <v>1</v>
      </c>
      <c r="F24" s="48">
        <v>500000</v>
      </c>
      <c r="G24" s="48">
        <v>1</v>
      </c>
      <c r="H24" s="48">
        <v>500000</v>
      </c>
      <c r="I24" s="48">
        <v>1</v>
      </c>
      <c r="J24" s="48">
        <v>500000</v>
      </c>
      <c r="K24" s="48">
        <v>1</v>
      </c>
      <c r="L24" s="48">
        <v>500000</v>
      </c>
      <c r="M24" s="48" t="s">
        <v>77</v>
      </c>
      <c r="N24" s="152" t="s">
        <v>82</v>
      </c>
      <c r="O24" s="48" t="s">
        <v>79</v>
      </c>
    </row>
    <row r="25" spans="1:15" s="189" customFormat="1" ht="219.75" customHeight="1">
      <c r="A25" s="187">
        <v>1</v>
      </c>
      <c r="B25" s="188" t="s">
        <v>618</v>
      </c>
      <c r="C25" s="170" t="s">
        <v>619</v>
      </c>
      <c r="D25" s="170" t="s">
        <v>620</v>
      </c>
      <c r="E25" s="167">
        <v>1</v>
      </c>
      <c r="F25" s="167">
        <v>17000</v>
      </c>
      <c r="G25" s="167">
        <v>1</v>
      </c>
      <c r="H25" s="167">
        <v>17000</v>
      </c>
      <c r="I25" s="167">
        <v>1</v>
      </c>
      <c r="J25" s="167">
        <v>17000</v>
      </c>
      <c r="K25" s="167">
        <v>1</v>
      </c>
      <c r="L25" s="167">
        <v>17000</v>
      </c>
      <c r="M25" s="162" t="s">
        <v>621</v>
      </c>
      <c r="N25" s="161" t="s">
        <v>622</v>
      </c>
      <c r="O25" s="167" t="s">
        <v>88</v>
      </c>
    </row>
  </sheetData>
  <sheetProtection/>
  <mergeCells count="22">
    <mergeCell ref="K10:K11"/>
    <mergeCell ref="L10:L11"/>
    <mergeCell ref="A5:O5"/>
    <mergeCell ref="A6:O6"/>
    <mergeCell ref="A8:O8"/>
    <mergeCell ref="A7:O7"/>
    <mergeCell ref="A4:O4"/>
    <mergeCell ref="A1:O1"/>
    <mergeCell ref="A2:O2"/>
    <mergeCell ref="A3:O3"/>
    <mergeCell ref="A9:A11"/>
    <mergeCell ref="B9:B11"/>
    <mergeCell ref="C9:C11"/>
    <mergeCell ref="D9:D11"/>
    <mergeCell ref="E9:L9"/>
    <mergeCell ref="M9:M11"/>
    <mergeCell ref="N9:N11"/>
    <mergeCell ref="O9:O11"/>
    <mergeCell ref="E10:E11"/>
    <mergeCell ref="F10:F11"/>
    <mergeCell ref="G10:G11"/>
    <mergeCell ref="H10:H11"/>
  </mergeCells>
  <printOptions horizontalCentered="1"/>
  <pageMargins left="0.1968503937007874" right="0.1968503937007874" top="1.1811023622047245" bottom="0.5905511811023623" header="0.11811023622047245" footer="0.11811023622047245"/>
  <pageSetup orientation="landscape" paperSize="9" r:id="rId1"/>
  <headerFooter alignWithMargins="0">
    <oddHeader>&amp;R
&amp;"TH SarabunIT๙,ธรรมดา"&amp;14ผ. 01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5">
      <selection activeCell="F12" sqref="F12"/>
    </sheetView>
  </sheetViews>
  <sheetFormatPr defaultColWidth="9.140625" defaultRowHeight="21" customHeight="1"/>
  <cols>
    <col min="1" max="1" width="4.7109375" style="6" customWidth="1"/>
    <col min="2" max="2" width="15.7109375" style="1" customWidth="1"/>
    <col min="3" max="3" width="18.7109375" style="1" customWidth="1"/>
    <col min="4" max="4" width="25.7109375" style="1" customWidth="1"/>
    <col min="5" max="5" width="10.7109375" style="6" customWidth="1"/>
    <col min="6" max="6" width="9.7109375" style="6" customWidth="1"/>
    <col min="7" max="7" width="10.7109375" style="6" customWidth="1"/>
    <col min="8" max="10" width="9.7109375" style="6" customWidth="1"/>
    <col min="11" max="11" width="10.7109375" style="6" customWidth="1"/>
    <col min="12" max="12" width="9.7109375" style="6" customWidth="1"/>
    <col min="13" max="13" width="15.7109375" style="6" customWidth="1"/>
    <col min="14" max="14" width="15.7109375" style="1" customWidth="1"/>
    <col min="15" max="15" width="9.7109375" style="4" customWidth="1"/>
    <col min="16" max="16384" width="9.140625" style="1" customWidth="1"/>
  </cols>
  <sheetData>
    <row r="1" spans="1:15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ht="21" customHeight="1">
      <c r="A5" s="299" t="s">
        <v>64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ht="21" customHeight="1">
      <c r="A6" s="299" t="s">
        <v>65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21" customHeight="1">
      <c r="A7" s="299" t="s">
        <v>63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1:15" ht="21" customHeight="1">
      <c r="A8" s="278" t="s">
        <v>548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s="5" customFormat="1" ht="21" customHeight="1">
      <c r="A9" s="279" t="s">
        <v>14</v>
      </c>
      <c r="B9" s="282" t="s">
        <v>12</v>
      </c>
      <c r="C9" s="285" t="s">
        <v>15</v>
      </c>
      <c r="D9" s="288" t="s">
        <v>409</v>
      </c>
      <c r="E9" s="291" t="s">
        <v>59</v>
      </c>
      <c r="F9" s="291"/>
      <c r="G9" s="291"/>
      <c r="H9" s="291"/>
      <c r="I9" s="291"/>
      <c r="J9" s="291"/>
      <c r="K9" s="291"/>
      <c r="L9" s="291"/>
      <c r="M9" s="288" t="s">
        <v>406</v>
      </c>
      <c r="N9" s="288" t="s">
        <v>407</v>
      </c>
      <c r="O9" s="294" t="s">
        <v>408</v>
      </c>
    </row>
    <row r="10" spans="1:15" s="5" customFormat="1" ht="21" customHeight="1">
      <c r="A10" s="280"/>
      <c r="B10" s="283"/>
      <c r="C10" s="286"/>
      <c r="D10" s="289"/>
      <c r="E10" s="292"/>
      <c r="F10" s="294" t="s">
        <v>410</v>
      </c>
      <c r="G10" s="294"/>
      <c r="H10" s="294" t="s">
        <v>411</v>
      </c>
      <c r="I10" s="45"/>
      <c r="J10" s="45" t="s">
        <v>492</v>
      </c>
      <c r="K10" s="294"/>
      <c r="L10" s="294" t="s">
        <v>493</v>
      </c>
      <c r="M10" s="289"/>
      <c r="N10" s="289"/>
      <c r="O10" s="295"/>
    </row>
    <row r="11" spans="1:15" s="5" customFormat="1" ht="21" customHeight="1">
      <c r="A11" s="281"/>
      <c r="B11" s="284"/>
      <c r="C11" s="287"/>
      <c r="D11" s="290"/>
      <c r="E11" s="293"/>
      <c r="F11" s="296"/>
      <c r="G11" s="296"/>
      <c r="H11" s="296"/>
      <c r="I11" s="46"/>
      <c r="J11" s="46" t="s">
        <v>13</v>
      </c>
      <c r="K11" s="296"/>
      <c r="L11" s="296"/>
      <c r="M11" s="290"/>
      <c r="N11" s="290"/>
      <c r="O11" s="296"/>
    </row>
    <row r="12" spans="1:15" s="62" customFormat="1" ht="139.5" customHeight="1">
      <c r="A12" s="133">
        <v>1</v>
      </c>
      <c r="B12" s="47" t="s">
        <v>130</v>
      </c>
      <c r="C12" s="50" t="s">
        <v>131</v>
      </c>
      <c r="D12" s="47" t="s">
        <v>132</v>
      </c>
      <c r="E12" s="70">
        <v>1</v>
      </c>
      <c r="F12" s="70">
        <v>30000</v>
      </c>
      <c r="G12" s="70">
        <v>1</v>
      </c>
      <c r="H12" s="70">
        <v>30000</v>
      </c>
      <c r="I12" s="70">
        <v>1</v>
      </c>
      <c r="J12" s="70">
        <v>30000</v>
      </c>
      <c r="K12" s="70">
        <v>1</v>
      </c>
      <c r="L12" s="70">
        <v>30000</v>
      </c>
      <c r="M12" s="59" t="s">
        <v>128</v>
      </c>
      <c r="N12" s="50" t="s">
        <v>133</v>
      </c>
      <c r="O12" s="48" t="s">
        <v>88</v>
      </c>
    </row>
    <row r="13" spans="1:15" s="62" customFormat="1" ht="240" customHeight="1">
      <c r="A13" s="133">
        <v>2</v>
      </c>
      <c r="B13" s="47" t="s">
        <v>119</v>
      </c>
      <c r="C13" s="50" t="s">
        <v>474</v>
      </c>
      <c r="D13" s="50" t="s">
        <v>120</v>
      </c>
      <c r="E13" s="48">
        <v>1</v>
      </c>
      <c r="F13" s="48">
        <v>50000</v>
      </c>
      <c r="G13" s="48">
        <v>1</v>
      </c>
      <c r="H13" s="48">
        <v>50000</v>
      </c>
      <c r="I13" s="48">
        <v>1</v>
      </c>
      <c r="J13" s="48">
        <v>50000</v>
      </c>
      <c r="K13" s="48">
        <v>1</v>
      </c>
      <c r="L13" s="48">
        <v>50000</v>
      </c>
      <c r="M13" s="59" t="s">
        <v>475</v>
      </c>
      <c r="N13" s="50" t="s">
        <v>476</v>
      </c>
      <c r="O13" s="48" t="s">
        <v>88</v>
      </c>
    </row>
    <row r="14" spans="1:15" s="62" customFormat="1" ht="139.5" customHeight="1">
      <c r="A14" s="133">
        <v>3</v>
      </c>
      <c r="B14" s="47" t="s">
        <v>125</v>
      </c>
      <c r="C14" s="50" t="s">
        <v>126</v>
      </c>
      <c r="D14" s="47" t="s">
        <v>127</v>
      </c>
      <c r="E14" s="70">
        <v>1</v>
      </c>
      <c r="F14" s="70">
        <v>30000</v>
      </c>
      <c r="G14" s="70">
        <v>1</v>
      </c>
      <c r="H14" s="70">
        <v>30000</v>
      </c>
      <c r="I14" s="70">
        <v>1</v>
      </c>
      <c r="J14" s="70">
        <v>30000</v>
      </c>
      <c r="K14" s="70">
        <v>1</v>
      </c>
      <c r="L14" s="70">
        <v>30000</v>
      </c>
      <c r="M14" s="59" t="s">
        <v>128</v>
      </c>
      <c r="N14" s="50" t="s">
        <v>129</v>
      </c>
      <c r="O14" s="48" t="s">
        <v>88</v>
      </c>
    </row>
    <row r="15" spans="1:15" s="62" customFormat="1" ht="240" customHeight="1">
      <c r="A15" s="133">
        <v>4</v>
      </c>
      <c r="B15" s="47" t="s">
        <v>121</v>
      </c>
      <c r="C15" s="50" t="s">
        <v>477</v>
      </c>
      <c r="D15" s="47" t="s">
        <v>122</v>
      </c>
      <c r="E15" s="70">
        <v>1</v>
      </c>
      <c r="F15" s="70">
        <v>50000</v>
      </c>
      <c r="G15" s="70">
        <v>1</v>
      </c>
      <c r="H15" s="70">
        <v>50000</v>
      </c>
      <c r="I15" s="70">
        <v>1</v>
      </c>
      <c r="J15" s="70">
        <v>50000</v>
      </c>
      <c r="K15" s="70">
        <v>1</v>
      </c>
      <c r="L15" s="70">
        <v>50000</v>
      </c>
      <c r="M15" s="59" t="s">
        <v>124</v>
      </c>
      <c r="N15" s="50" t="s">
        <v>478</v>
      </c>
      <c r="O15" s="48" t="s">
        <v>123</v>
      </c>
    </row>
    <row r="16" spans="1:15" s="114" customFormat="1" ht="21" customHeight="1">
      <c r="A16" s="88"/>
      <c r="E16" s="88"/>
      <c r="F16" s="88"/>
      <c r="G16" s="88"/>
      <c r="H16" s="88"/>
      <c r="I16" s="88"/>
      <c r="J16" s="88"/>
      <c r="K16" s="88"/>
      <c r="L16" s="88"/>
      <c r="M16" s="88"/>
      <c r="O16" s="115"/>
    </row>
  </sheetData>
  <sheetProtection/>
  <mergeCells count="22">
    <mergeCell ref="K10:K11"/>
    <mergeCell ref="L10:L11"/>
    <mergeCell ref="A5:O5"/>
    <mergeCell ref="A6:O6"/>
    <mergeCell ref="A7:O7"/>
    <mergeCell ref="A8:O8"/>
    <mergeCell ref="A4:O4"/>
    <mergeCell ref="A1:O1"/>
    <mergeCell ref="A2:O2"/>
    <mergeCell ref="A3:O3"/>
    <mergeCell ref="A9:A11"/>
    <mergeCell ref="B9:B11"/>
    <mergeCell ref="C9:C11"/>
    <mergeCell ref="D9:D11"/>
    <mergeCell ref="E9:L9"/>
    <mergeCell ref="M9:M11"/>
    <mergeCell ref="N9:N11"/>
    <mergeCell ref="O9:O11"/>
    <mergeCell ref="E10:E11"/>
    <mergeCell ref="F10:F11"/>
    <mergeCell ref="G10:G11"/>
    <mergeCell ref="H10:H11"/>
  </mergeCells>
  <printOptions horizontalCentered="1"/>
  <pageMargins left="0.1968503937007874" right="0.1968503937007874" top="1.1811023622047245" bottom="0.5905511811023623" header="0.1968503937007874" footer="0.11811023622047245"/>
  <pageSetup horizontalDpi="600" verticalDpi="600" orientation="landscape" paperSize="9" r:id="rId1"/>
  <headerFooter alignWithMargins="0">
    <oddHeader>&amp;R
&amp;"TH SarabunIT๙,ธรรมดา"
&amp;"TH SarabunIT๙,ตัวหนา"&amp;14ผ. 01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120" zoomScaleNormal="120" zoomScalePageLayoutView="0" workbookViewId="0" topLeftCell="B1">
      <selection activeCell="N17" sqref="N17"/>
    </sheetView>
  </sheetViews>
  <sheetFormatPr defaultColWidth="9.140625" defaultRowHeight="12.75"/>
  <cols>
    <col min="1" max="1" width="55.7109375" style="8" customWidth="1"/>
    <col min="2" max="7" width="8.7109375" style="9" customWidth="1"/>
    <col min="8" max="9" width="8.7109375" style="156" customWidth="1"/>
    <col min="10" max="11" width="8.7109375" style="9" customWidth="1"/>
    <col min="12" max="16384" width="9.140625" style="8" customWidth="1"/>
  </cols>
  <sheetData>
    <row r="1" spans="1:11" s="10" customFormat="1" ht="20.25">
      <c r="A1" s="317" t="s">
        <v>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</row>
    <row r="2" spans="1:11" s="10" customFormat="1" ht="20.25">
      <c r="A2" s="316" t="s">
        <v>729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s="10" customFormat="1" ht="20.25">
      <c r="A3" s="316" t="s">
        <v>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</row>
    <row r="4" spans="1:11" s="10" customFormat="1" ht="15" customHeight="1" thickBot="1">
      <c r="A4" s="7"/>
      <c r="B4" s="7"/>
      <c r="C4" s="7"/>
      <c r="D4" s="7"/>
      <c r="E4" s="7"/>
      <c r="F4" s="7"/>
      <c r="G4" s="7"/>
      <c r="H4" s="155"/>
      <c r="I4" s="155"/>
      <c r="J4" s="7"/>
      <c r="K4" s="7"/>
    </row>
    <row r="5" spans="1:11" s="12" customFormat="1" ht="18.75">
      <c r="A5" s="318" t="s">
        <v>8</v>
      </c>
      <c r="B5" s="321" t="s">
        <v>49</v>
      </c>
      <c r="C5" s="321"/>
      <c r="D5" s="321" t="s">
        <v>73</v>
      </c>
      <c r="E5" s="321"/>
      <c r="F5" s="321" t="s">
        <v>492</v>
      </c>
      <c r="G5" s="321"/>
      <c r="H5" s="321" t="s">
        <v>730</v>
      </c>
      <c r="I5" s="321"/>
      <c r="J5" s="321" t="s">
        <v>731</v>
      </c>
      <c r="K5" s="322"/>
    </row>
    <row r="6" spans="1:11" s="12" customFormat="1" ht="18.75">
      <c r="A6" s="319"/>
      <c r="B6" s="15" t="s">
        <v>9</v>
      </c>
      <c r="C6" s="15" t="s">
        <v>10</v>
      </c>
      <c r="D6" s="15" t="s">
        <v>9</v>
      </c>
      <c r="E6" s="15" t="s">
        <v>10</v>
      </c>
      <c r="F6" s="15" t="s">
        <v>9</v>
      </c>
      <c r="G6" s="15" t="s">
        <v>10</v>
      </c>
      <c r="H6" s="15" t="s">
        <v>9</v>
      </c>
      <c r="I6" s="15" t="s">
        <v>10</v>
      </c>
      <c r="J6" s="15" t="s">
        <v>9</v>
      </c>
      <c r="K6" s="23" t="s">
        <v>10</v>
      </c>
    </row>
    <row r="7" spans="1:11" s="12" customFormat="1" ht="19.5" thickBot="1">
      <c r="A7" s="320"/>
      <c r="B7" s="24" t="s">
        <v>12</v>
      </c>
      <c r="C7" s="24" t="s">
        <v>13</v>
      </c>
      <c r="D7" s="24" t="s">
        <v>12</v>
      </c>
      <c r="E7" s="24" t="s">
        <v>13</v>
      </c>
      <c r="F7" s="24" t="s">
        <v>12</v>
      </c>
      <c r="G7" s="24" t="s">
        <v>13</v>
      </c>
      <c r="H7" s="24" t="s">
        <v>12</v>
      </c>
      <c r="I7" s="24" t="s">
        <v>13</v>
      </c>
      <c r="J7" s="24" t="s">
        <v>12</v>
      </c>
      <c r="K7" s="25" t="s">
        <v>13</v>
      </c>
    </row>
    <row r="8" spans="1:11" s="11" customFormat="1" ht="18.75">
      <c r="A8" s="18" t="s">
        <v>35</v>
      </c>
      <c r="B8" s="31"/>
      <c r="C8" s="31"/>
      <c r="D8" s="31"/>
      <c r="E8" s="31"/>
      <c r="F8" s="31"/>
      <c r="G8" s="31"/>
      <c r="H8" s="31"/>
      <c r="I8" s="31"/>
      <c r="J8" s="31"/>
      <c r="K8" s="33"/>
    </row>
    <row r="9" spans="1:11" s="11" customFormat="1" ht="18.75">
      <c r="A9" s="34" t="s">
        <v>732</v>
      </c>
      <c r="B9" s="16">
        <f>SUM('ย1เคหะ'!E12:'ย1เคหะ'!E19)</f>
        <v>5</v>
      </c>
      <c r="C9" s="16">
        <f>SUM('ย1เคหะ'!F12:'ย1เคหะ'!F19)</f>
        <v>1600000</v>
      </c>
      <c r="D9" s="16">
        <f>SUM('ย1เคหะ'!G12:'ย1เคหะ'!G19)</f>
        <v>7</v>
      </c>
      <c r="E9" s="16">
        <f>SUM('ย1เคหะ'!H12:'ย1เคหะ'!H19)</f>
        <v>3204000</v>
      </c>
      <c r="F9" s="16">
        <f>SUM('ย1เคหะ'!I12:'ย1เคหะ'!I19)</f>
        <v>6</v>
      </c>
      <c r="G9" s="16">
        <f>SUM('ย1เคหะ'!J12:'ย1เคหะ'!J19)</f>
        <v>1720000</v>
      </c>
      <c r="H9" s="16">
        <f>SUM('ย1เคหะ'!K12:'ย1เคหะ'!K19)</f>
        <v>5</v>
      </c>
      <c r="I9" s="16">
        <f>SUM('ย1เคหะ'!L12:'ย1เคหะ'!L19)</f>
        <v>1600000</v>
      </c>
      <c r="J9" s="17">
        <f>B9+D9+F9+H9</f>
        <v>23</v>
      </c>
      <c r="K9" s="35">
        <f>C9+E9+G9+I9</f>
        <v>8124000</v>
      </c>
    </row>
    <row r="10" spans="1:11" s="11" customFormat="1" ht="18.75">
      <c r="A10" s="21" t="s">
        <v>733</v>
      </c>
      <c r="B10" s="16">
        <f>SUM('ย1อุตสาห'!E12:'ย1อุตสาห'!E38)</f>
        <v>8</v>
      </c>
      <c r="C10" s="16">
        <f>SUM('ย1อุตสาห'!F12:'ย1อุตสาห'!F38)</f>
        <v>6062500</v>
      </c>
      <c r="D10" s="16">
        <f>SUM('ย1อุตสาห'!G12:'ย1อุตสาห'!G38)</f>
        <v>8</v>
      </c>
      <c r="E10" s="16">
        <f>SUM('ย1อุตสาห'!H12:'ย1อุตสาห'!H38)</f>
        <v>6885000</v>
      </c>
      <c r="F10" s="16">
        <f>SUM('ย1อุตสาห'!I12:'ย1อุตสาห'!I38)</f>
        <v>9</v>
      </c>
      <c r="G10" s="16">
        <f>SUM('ย1อุตสาห'!J12:'ย1อุตสาห'!J38)</f>
        <v>9761000</v>
      </c>
      <c r="H10" s="16">
        <f>SUM('ย1อุตสาห'!K12:'ย1อุตสาห'!K38)</f>
        <v>5</v>
      </c>
      <c r="I10" s="16">
        <f>SUM('ย1อุตสาห'!L12:'ย1อุตสาห'!L38)</f>
        <v>1119500</v>
      </c>
      <c r="J10" s="17">
        <f>B10+D10+F10+H10</f>
        <v>30</v>
      </c>
      <c r="K10" s="35">
        <f>C10+E10+G10+I10</f>
        <v>23828000</v>
      </c>
    </row>
    <row r="11" spans="1:11" s="11" customFormat="1" ht="19.5" thickBot="1">
      <c r="A11" s="21" t="s">
        <v>734</v>
      </c>
      <c r="B11" s="16">
        <f>SUM('ย1พาณิชย์'!E12:'ย1พาณิชย์'!E20)</f>
        <v>2</v>
      </c>
      <c r="C11" s="16">
        <f>SUM('ย1พาณิชย์'!F12:'ย1พาณิชย์'!F20)</f>
        <v>1080000</v>
      </c>
      <c r="D11" s="16">
        <f>SUM('ย1พาณิชย์'!G12:'ย1พาณิชย์'!G20)</f>
        <v>5</v>
      </c>
      <c r="E11" s="16">
        <f>SUM('ย1พาณิชย์'!H12:'ย1พาณิชย์'!H20)</f>
        <v>6809000</v>
      </c>
      <c r="F11" s="16">
        <f>SUM('ย1พาณิชย์'!I12:'ย1พาณิชย์'!I20)</f>
        <v>1</v>
      </c>
      <c r="G11" s="16">
        <f>SUM('ย1พาณิชย์'!J12:'ย1พาณิชย์'!J20)</f>
        <v>500000</v>
      </c>
      <c r="H11" s="16">
        <f>SUM('ย1พาณิชย์'!K12:'ย1พาณิชย์'!K20)</f>
        <v>4</v>
      </c>
      <c r="I11" s="16">
        <f>SUM('ย1พาณิชย์'!L12:'ย1พาณิชย์'!L20)</f>
        <v>10130000</v>
      </c>
      <c r="J11" s="17">
        <f>B11+D11+F11+H11</f>
        <v>12</v>
      </c>
      <c r="K11" s="35">
        <f>C11+E11+G11+I11</f>
        <v>18519000</v>
      </c>
    </row>
    <row r="12" spans="1:11" s="12" customFormat="1" ht="19.5" thickBot="1">
      <c r="A12" s="26" t="s">
        <v>11</v>
      </c>
      <c r="B12" s="29">
        <f>SUM(B9:B11)</f>
        <v>15</v>
      </c>
      <c r="C12" s="29">
        <f aca="true" t="shared" si="0" ref="C12:I12">SUM(C9:C11)</f>
        <v>8742500</v>
      </c>
      <c r="D12" s="29">
        <f t="shared" si="0"/>
        <v>20</v>
      </c>
      <c r="E12" s="29">
        <f t="shared" si="0"/>
        <v>16898000</v>
      </c>
      <c r="F12" s="29">
        <f t="shared" si="0"/>
        <v>16</v>
      </c>
      <c r="G12" s="29">
        <f t="shared" si="0"/>
        <v>11981000</v>
      </c>
      <c r="H12" s="29">
        <f t="shared" si="0"/>
        <v>14</v>
      </c>
      <c r="I12" s="29">
        <f t="shared" si="0"/>
        <v>12849500</v>
      </c>
      <c r="J12" s="29">
        <f>B12+D12+F12</f>
        <v>51</v>
      </c>
      <c r="K12" s="13">
        <f>C12+E12+G12</f>
        <v>37621500</v>
      </c>
    </row>
    <row r="13" spans="1:11" s="11" customFormat="1" ht="18.75">
      <c r="A13" s="18" t="s">
        <v>36</v>
      </c>
      <c r="B13" s="19"/>
      <c r="C13" s="19"/>
      <c r="D13" s="19"/>
      <c r="E13" s="19"/>
      <c r="F13" s="19"/>
      <c r="G13" s="19"/>
      <c r="H13" s="157"/>
      <c r="I13" s="157"/>
      <c r="J13" s="31"/>
      <c r="K13" s="32"/>
    </row>
    <row r="14" spans="1:11" s="11" customFormat="1" ht="18.75">
      <c r="A14" s="21" t="s">
        <v>735</v>
      </c>
      <c r="B14" s="16">
        <f>SUM('ย2เข้มแข็ง'!E13:'ย2เข้มแข็ง'!E16)</f>
        <v>4</v>
      </c>
      <c r="C14" s="16">
        <f>SUM('ย2เข้มแข็ง'!F13:'ย2เข้มแข็ง'!F16)</f>
        <v>882000</v>
      </c>
      <c r="D14" s="16">
        <f>SUM('ย2เข้มแข็ง'!G13:'ย2เข้มแข็ง'!G16)</f>
        <v>3</v>
      </c>
      <c r="E14" s="16">
        <f>SUM('ย2เข้มแข็ง'!H13:'ย2เข้มแข็ง'!H16)</f>
        <v>450000</v>
      </c>
      <c r="F14" s="16">
        <f>SUM('ย2เข้มแข็ง'!I13:'ย2เข้มแข็ง'!I16)</f>
        <v>3</v>
      </c>
      <c r="G14" s="16">
        <f>SUM('ย2เข้มแข็ง'!J13:'ย2เข้มแข็ง'!J16)</f>
        <v>450000</v>
      </c>
      <c r="H14" s="16">
        <f>SUM('ย2เข้มแข็ง'!K13:'ย2เข้มแข็ง'!K16)</f>
        <v>3</v>
      </c>
      <c r="I14" s="16">
        <f>SUM('ย2เข้มแข็ง'!L13:'ย2เข้มแข็ง'!L16)</f>
        <v>450000</v>
      </c>
      <c r="J14" s="17">
        <f>B14+D14+F14+H14</f>
        <v>13</v>
      </c>
      <c r="K14" s="35">
        <f>C14+E14+G14+I14</f>
        <v>2232000</v>
      </c>
    </row>
    <row r="15" spans="1:11" s="11" customFormat="1" ht="18.75">
      <c r="A15" s="21" t="s">
        <v>736</v>
      </c>
      <c r="B15" s="16">
        <f>SUM('ย2ศาสนา'!E13:'ย2ศาสนา'!E14)</f>
        <v>2</v>
      </c>
      <c r="C15" s="16">
        <f>SUM('ย2ศาสนา'!F13:'ย2ศาสนา'!F14)</f>
        <v>65000</v>
      </c>
      <c r="D15" s="16">
        <f>SUM('ย2ศาสนา'!G13:'ย2ศาสนา'!G14)</f>
        <v>2</v>
      </c>
      <c r="E15" s="16">
        <f>SUM('ย2ศาสนา'!H13:'ย2ศาสนา'!H14)</f>
        <v>65000</v>
      </c>
      <c r="F15" s="16">
        <f>SUM('ย2ศาสนา'!I13:'ย2ศาสนา'!I14)</f>
        <v>2</v>
      </c>
      <c r="G15" s="16">
        <f>SUM('ย2ศาสนา'!J13:'ย2ศาสนา'!J14)</f>
        <v>65000</v>
      </c>
      <c r="H15" s="16">
        <f>SUM('ย2ศาสนา'!K13:'ย2ศาสนา'!K14)</f>
        <v>2</v>
      </c>
      <c r="I15" s="16">
        <f>SUM('ย2ศาสนา'!L13:'ย2ศาสนา'!L14)</f>
        <v>65000</v>
      </c>
      <c r="J15" s="17">
        <f>B15+D15+F15+H15</f>
        <v>8</v>
      </c>
      <c r="K15" s="35">
        <f>C15+E15+G15+I15</f>
        <v>260000</v>
      </c>
    </row>
    <row r="16" spans="1:11" s="11" customFormat="1" ht="19.5" thickBot="1">
      <c r="A16" s="21" t="s">
        <v>737</v>
      </c>
      <c r="B16" s="16">
        <f>SUM('ย2เกษตร'!E13:'ย2เกษตร'!E29)</f>
        <v>9</v>
      </c>
      <c r="C16" s="16">
        <f>SUM('ย2เกษตร'!F13:'ย2เกษตร'!F29)</f>
        <v>24540000</v>
      </c>
      <c r="D16" s="16">
        <f>SUM('ย2เกษตร'!G13:'ย2เกษตร'!G29)</f>
        <v>7</v>
      </c>
      <c r="E16" s="16">
        <f>SUM('ย2เกษตร'!H13:'ย2เกษตร'!H29)</f>
        <v>15681600</v>
      </c>
      <c r="F16" s="16">
        <f>SUM('ย2เกษตร'!I13:'ย2เกษตร'!I29)</f>
        <v>10</v>
      </c>
      <c r="G16" s="16">
        <f>SUM('ย2เกษตร'!J13:'ย2เกษตร'!J29)</f>
        <v>9987000</v>
      </c>
      <c r="H16" s="16">
        <f>SUM('ย2เกษตร'!K13:'ย2เกษตร'!K29)</f>
        <v>7</v>
      </c>
      <c r="I16" s="16">
        <f>SUM('ย2เกษตร'!L13:'ย2เกษตร'!L29)</f>
        <v>1650000</v>
      </c>
      <c r="J16" s="17">
        <f>B16+D16+F16+H16</f>
        <v>33</v>
      </c>
      <c r="K16" s="35">
        <f>C16+E16+G16+I16</f>
        <v>51858600</v>
      </c>
    </row>
    <row r="17" spans="1:11" s="12" customFormat="1" ht="19.5" thickBot="1">
      <c r="A17" s="26" t="s">
        <v>11</v>
      </c>
      <c r="B17" s="27">
        <f>SUM(B14:B16)</f>
        <v>15</v>
      </c>
      <c r="C17" s="27">
        <f aca="true" t="shared" si="1" ref="C17:I17">SUM(C14:C16)</f>
        <v>25487000</v>
      </c>
      <c r="D17" s="27">
        <f t="shared" si="1"/>
        <v>12</v>
      </c>
      <c r="E17" s="27">
        <f t="shared" si="1"/>
        <v>16196600</v>
      </c>
      <c r="F17" s="27">
        <f t="shared" si="1"/>
        <v>15</v>
      </c>
      <c r="G17" s="27">
        <f t="shared" si="1"/>
        <v>10502000</v>
      </c>
      <c r="H17" s="27">
        <f t="shared" si="1"/>
        <v>12</v>
      </c>
      <c r="I17" s="27">
        <f t="shared" si="1"/>
        <v>2165000</v>
      </c>
      <c r="J17" s="29">
        <f>B17+D17+F17</f>
        <v>42</v>
      </c>
      <c r="K17" s="13">
        <f>C17+E17+G17</f>
        <v>52185600</v>
      </c>
    </row>
    <row r="18" spans="1:11" s="11" customFormat="1" ht="18.75">
      <c r="A18" s="18" t="s">
        <v>37</v>
      </c>
      <c r="B18" s="19"/>
      <c r="C18" s="30"/>
      <c r="D18" s="19"/>
      <c r="E18" s="19"/>
      <c r="F18" s="19"/>
      <c r="G18" s="19"/>
      <c r="H18" s="157"/>
      <c r="I18" s="157"/>
      <c r="J18" s="19"/>
      <c r="K18" s="20"/>
    </row>
    <row r="19" spans="1:11" s="11" customFormat="1" ht="18.75">
      <c r="A19" s="21" t="s">
        <v>738</v>
      </c>
      <c r="B19" s="16">
        <f>SUM('ย3ศึกษา'!E12)</f>
        <v>1</v>
      </c>
      <c r="C19" s="16">
        <f>SUM('ย3ศึกษา'!F12)</f>
        <v>65000</v>
      </c>
      <c r="D19" s="16">
        <f>SUM('ย3ศึกษา'!G12)</f>
        <v>1</v>
      </c>
      <c r="E19" s="16">
        <f>SUM('ย3ศึกษา'!H12)</f>
        <v>65000</v>
      </c>
      <c r="F19" s="16">
        <f>SUM('ย3ศึกษา'!I12)</f>
        <v>1</v>
      </c>
      <c r="G19" s="16">
        <f>SUM('ย3ศึกษา'!J12)</f>
        <v>65000</v>
      </c>
      <c r="H19" s="16">
        <f>SUM('ย3ศึกษา'!K12)</f>
        <v>1</v>
      </c>
      <c r="I19" s="16">
        <f>SUM('ย3ศึกษา'!L12)</f>
        <v>65000</v>
      </c>
      <c r="J19" s="16">
        <f>B19+D19+F19+H19</f>
        <v>4</v>
      </c>
      <c r="K19" s="37">
        <f>C19+E19+G19+I19</f>
        <v>260000</v>
      </c>
    </row>
    <row r="20" spans="1:11" s="11" customFormat="1" ht="18.75">
      <c r="A20" s="21" t="s">
        <v>739</v>
      </c>
      <c r="B20" s="16">
        <f>SUM('ย3สาธารณสุข'!E12:'ย3สาธารณสุข'!E26)</f>
        <v>14</v>
      </c>
      <c r="C20" s="16">
        <f>SUM('ย3สาธารณสุข'!F12:'ย3สาธารณสุข'!F26)</f>
        <v>935025</v>
      </c>
      <c r="D20" s="16">
        <f>SUM('ย3สาธารณสุข'!G12:'ย3สาธารณสุข'!G26)</f>
        <v>10</v>
      </c>
      <c r="E20" s="16">
        <f>SUM('ย3สาธารณสุข'!H12:'ย3สาธารณสุข'!H26)</f>
        <v>780000</v>
      </c>
      <c r="F20" s="16">
        <f>SUM('ย3สาธารณสุข'!I12:'ย3สาธารณสุข'!I26)</f>
        <v>11</v>
      </c>
      <c r="G20" s="16">
        <f>SUM('ย3สาธารณสุข'!J12:'ย3สาธารณสุข'!J26)</f>
        <v>1780000</v>
      </c>
      <c r="H20" s="16">
        <f>SUM('ย3สาธารณสุข'!K12:'ย3สาธารณสุข'!K26)</f>
        <v>10</v>
      </c>
      <c r="I20" s="16">
        <f>SUM('ย3สาธารณสุข'!L12:'ย3สาธารณสุข'!L26)</f>
        <v>780000</v>
      </c>
      <c r="J20" s="16">
        <f>B20+D20+F20+H20</f>
        <v>45</v>
      </c>
      <c r="K20" s="37">
        <f>C20+E20+G20+I20</f>
        <v>4275025</v>
      </c>
    </row>
    <row r="21" spans="1:11" s="11" customFormat="1" ht="18.75">
      <c r="A21" s="21" t="s">
        <v>740</v>
      </c>
      <c r="B21" s="16">
        <f>SUM('ย3สงเคราะห์'!E12:'ย3สงเคราะห์'!E20)</f>
        <v>9</v>
      </c>
      <c r="C21" s="16">
        <f>SUM('ย3สงเคราะห์'!F12:'ย3สงเคราะห์'!F20)</f>
        <v>2868000</v>
      </c>
      <c r="D21" s="16">
        <f>SUM('ย3สงเคราะห์'!G12:'ย3สงเคราะห์'!G20)</f>
        <v>9</v>
      </c>
      <c r="E21" s="16">
        <f>SUM('ย3สงเคราะห์'!H12:'ย3สงเคราะห์'!H20)</f>
        <v>2868000</v>
      </c>
      <c r="F21" s="16">
        <f>SUM('ย3สงเคราะห์'!I12:'ย3สงเคราะห์'!I20)</f>
        <v>9</v>
      </c>
      <c r="G21" s="16">
        <f>SUM('ย3สงเคราะห์'!J12:'ย3สงเคราะห์'!J20)</f>
        <v>2868000</v>
      </c>
      <c r="H21" s="16">
        <f>SUM('ย3สงเคราะห์'!K12:'ย3สงเคราะห์'!K20)</f>
        <v>9</v>
      </c>
      <c r="I21" s="16">
        <f>SUM('ย3สงเคราะห์'!L12:'ย3สงเคราะห์'!L20)</f>
        <v>2868000</v>
      </c>
      <c r="J21" s="16">
        <f>B21+D21+F21+H21</f>
        <v>36</v>
      </c>
      <c r="K21" s="37">
        <f>C21+E21+G21+I21</f>
        <v>11472000</v>
      </c>
    </row>
    <row r="22" spans="1:11" s="11" customFormat="1" ht="18.75">
      <c r="A22" s="21" t="s">
        <v>741</v>
      </c>
      <c r="B22" s="16">
        <f>SUM('ย3เข้มแข็ง'!E12:'ย3เข้มแข็ง'!E25)</f>
        <v>14</v>
      </c>
      <c r="C22" s="16">
        <f>SUM('ย3เข้มแข็ง'!F12:'ย3เข้มแข็ง'!F25)</f>
        <v>1636000</v>
      </c>
      <c r="D22" s="16">
        <f>SUM('ย3เข้มแข็ง'!G12:'ย3เข้มแข็ง'!G25)</f>
        <v>14</v>
      </c>
      <c r="E22" s="16">
        <f>SUM('ย3เข้มแข็ง'!H12:'ย3เข้มแข็ง'!H25)</f>
        <v>1636000</v>
      </c>
      <c r="F22" s="16">
        <f>SUM('ย3เข้มแข็ง'!I12:'ย3เข้มแข็ง'!I25)</f>
        <v>14</v>
      </c>
      <c r="G22" s="16">
        <f>SUM('ย3เข้มแข็ง'!J12:'ย3เข้มแข็ง'!J25)</f>
        <v>1636000</v>
      </c>
      <c r="H22" s="16">
        <f>SUM('ย3เข้มแข็ง'!K12:'ย3เข้มแข็ง'!K25)</f>
        <v>14</v>
      </c>
      <c r="I22" s="16">
        <f>SUM('ย3เข้มแข็ง'!L12:'ย3เข้มแข็ง'!L25)</f>
        <v>1636000</v>
      </c>
      <c r="J22" s="16">
        <f>B22+D22+F22+H22</f>
        <v>56</v>
      </c>
      <c r="K22" s="37">
        <f>C22+E22+G22+I22</f>
        <v>6544000</v>
      </c>
    </row>
    <row r="23" spans="1:11" s="11" customFormat="1" ht="19.5" thickBot="1">
      <c r="A23" s="21" t="s">
        <v>742</v>
      </c>
      <c r="B23" s="16">
        <f>SUM('ย3ศาสนา'!E12:'ย3ศาสนา'!E24)</f>
        <v>11</v>
      </c>
      <c r="C23" s="16">
        <f>SUM('ย3ศาสนา'!F12:'ย3ศาสนา'!F24)</f>
        <v>660000</v>
      </c>
      <c r="D23" s="16">
        <f>SUM('ย3ศาสนา'!G12:'ย3ศาสนา'!G24)</f>
        <v>12</v>
      </c>
      <c r="E23" s="16">
        <f>SUM('ย3ศาสนา'!H12:'ย3ศาสนา'!H24)</f>
        <v>1303000</v>
      </c>
      <c r="F23" s="16">
        <f>SUM('ย3ศาสนา'!I12:'ย3ศาสนา'!I24)</f>
        <v>11</v>
      </c>
      <c r="G23" s="16">
        <f>SUM('ย3ศาสนา'!J12:'ย3ศาสนา'!J24)</f>
        <v>660000</v>
      </c>
      <c r="H23" s="16">
        <f>SUM('ย3ศาสนา'!K12:'ย3ศาสนา'!K24)</f>
        <v>12</v>
      </c>
      <c r="I23" s="16">
        <f>SUM('ย3ศาสนา'!L12:'ย3ศาสนา'!L24)</f>
        <v>2260000</v>
      </c>
      <c r="J23" s="16">
        <f>B23+D23+F23+H23</f>
        <v>46</v>
      </c>
      <c r="K23" s="37">
        <f>C23+E23+G23+I23</f>
        <v>4883000</v>
      </c>
    </row>
    <row r="24" spans="1:11" s="12" customFormat="1" ht="19.5" thickBot="1">
      <c r="A24" s="26" t="s">
        <v>11</v>
      </c>
      <c r="B24" s="27">
        <f>SUM(B19:B23)</f>
        <v>49</v>
      </c>
      <c r="C24" s="27">
        <f aca="true" t="shared" si="2" ref="C24:I24">SUM(C19:C23)</f>
        <v>6164025</v>
      </c>
      <c r="D24" s="27">
        <f t="shared" si="2"/>
        <v>46</v>
      </c>
      <c r="E24" s="27">
        <f t="shared" si="2"/>
        <v>6652000</v>
      </c>
      <c r="F24" s="27">
        <f t="shared" si="2"/>
        <v>46</v>
      </c>
      <c r="G24" s="27">
        <f t="shared" si="2"/>
        <v>7009000</v>
      </c>
      <c r="H24" s="27">
        <f t="shared" si="2"/>
        <v>46</v>
      </c>
      <c r="I24" s="27">
        <f t="shared" si="2"/>
        <v>7609000</v>
      </c>
      <c r="J24" s="27">
        <f>SUM(J19:J23)</f>
        <v>187</v>
      </c>
      <c r="K24" s="14">
        <f>SUM(K19:K23)</f>
        <v>27434025</v>
      </c>
    </row>
    <row r="25" spans="1:11" s="12" customFormat="1" ht="18.75">
      <c r="A25" s="39"/>
      <c r="B25" s="40"/>
      <c r="C25" s="40"/>
      <c r="D25" s="40"/>
      <c r="E25" s="40"/>
      <c r="F25" s="40"/>
      <c r="G25" s="40"/>
      <c r="H25" s="40"/>
      <c r="I25" s="40"/>
      <c r="J25" s="41"/>
      <c r="K25" s="159" t="s">
        <v>751</v>
      </c>
    </row>
    <row r="26" ht="20.25">
      <c r="K26" s="36"/>
    </row>
    <row r="27" spans="1:11" s="10" customFormat="1" ht="20.25">
      <c r="A27" s="317" t="s">
        <v>7</v>
      </c>
      <c r="B27" s="317"/>
      <c r="C27" s="317"/>
      <c r="D27" s="317"/>
      <c r="E27" s="317"/>
      <c r="F27" s="317"/>
      <c r="G27" s="317"/>
      <c r="H27" s="317"/>
      <c r="I27" s="317"/>
      <c r="J27" s="317"/>
      <c r="K27" s="317"/>
    </row>
    <row r="28" spans="1:11" s="10" customFormat="1" ht="20.25">
      <c r="A28" s="316" t="s">
        <v>729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</row>
    <row r="29" spans="1:11" s="10" customFormat="1" ht="20.25">
      <c r="A29" s="316" t="s">
        <v>4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</row>
    <row r="30" spans="1:11" s="10" customFormat="1" ht="15" customHeight="1" thickBo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</row>
    <row r="31" spans="1:11" s="12" customFormat="1" ht="18.75">
      <c r="A31" s="318" t="s">
        <v>8</v>
      </c>
      <c r="B31" s="321" t="s">
        <v>49</v>
      </c>
      <c r="C31" s="321"/>
      <c r="D31" s="321" t="s">
        <v>73</v>
      </c>
      <c r="E31" s="321"/>
      <c r="F31" s="321" t="s">
        <v>492</v>
      </c>
      <c r="G31" s="321"/>
      <c r="H31" s="321" t="s">
        <v>730</v>
      </c>
      <c r="I31" s="321"/>
      <c r="J31" s="321" t="s">
        <v>731</v>
      </c>
      <c r="K31" s="322"/>
    </row>
    <row r="32" spans="1:11" s="12" customFormat="1" ht="18.75">
      <c r="A32" s="319"/>
      <c r="B32" s="15" t="s">
        <v>9</v>
      </c>
      <c r="C32" s="15" t="s">
        <v>10</v>
      </c>
      <c r="D32" s="15" t="s">
        <v>9</v>
      </c>
      <c r="E32" s="15" t="s">
        <v>10</v>
      </c>
      <c r="F32" s="15" t="s">
        <v>9</v>
      </c>
      <c r="G32" s="15" t="s">
        <v>10</v>
      </c>
      <c r="H32" s="15" t="s">
        <v>9</v>
      </c>
      <c r="I32" s="15" t="s">
        <v>10</v>
      </c>
      <c r="J32" s="15" t="s">
        <v>9</v>
      </c>
      <c r="K32" s="23" t="s">
        <v>10</v>
      </c>
    </row>
    <row r="33" spans="1:11" s="12" customFormat="1" ht="19.5" thickBot="1">
      <c r="A33" s="320"/>
      <c r="B33" s="24" t="s">
        <v>12</v>
      </c>
      <c r="C33" s="24" t="s">
        <v>13</v>
      </c>
      <c r="D33" s="24" t="s">
        <v>12</v>
      </c>
      <c r="E33" s="24" t="s">
        <v>13</v>
      </c>
      <c r="F33" s="24" t="s">
        <v>12</v>
      </c>
      <c r="G33" s="24" t="s">
        <v>13</v>
      </c>
      <c r="H33" s="24" t="s">
        <v>12</v>
      </c>
      <c r="I33" s="24" t="s">
        <v>13</v>
      </c>
      <c r="J33" s="24" t="s">
        <v>12</v>
      </c>
      <c r="K33" s="25" t="s">
        <v>13</v>
      </c>
    </row>
    <row r="34" spans="1:11" s="11" customFormat="1" ht="18.75">
      <c r="A34" s="18" t="s">
        <v>38</v>
      </c>
      <c r="B34" s="19"/>
      <c r="C34" s="19"/>
      <c r="D34" s="19"/>
      <c r="E34" s="19"/>
      <c r="F34" s="19"/>
      <c r="G34" s="19"/>
      <c r="H34" s="157"/>
      <c r="I34" s="157"/>
      <c r="J34" s="19"/>
      <c r="K34" s="20"/>
    </row>
    <row r="35" spans="1:11" s="11" customFormat="1" ht="19.5" thickBot="1">
      <c r="A35" s="22" t="s">
        <v>743</v>
      </c>
      <c r="B35" s="16">
        <f>SUM('ย4.1'!E12:'ย4.1'!E25)</f>
        <v>11</v>
      </c>
      <c r="C35" s="16">
        <f>SUM('ย4.1'!F12:'ย4.1'!F25)</f>
        <v>990000</v>
      </c>
      <c r="D35" s="16">
        <f>SUM('ย4.1'!G12:'ย4.1'!G25)</f>
        <v>11</v>
      </c>
      <c r="E35" s="16">
        <f>SUM('ย4.1'!H12:'ย4.1'!H25)</f>
        <v>2909000</v>
      </c>
      <c r="F35" s="16">
        <f>SUM('ย4.1'!I12:'ย4.1'!I25)</f>
        <v>10</v>
      </c>
      <c r="G35" s="16">
        <f>SUM('ย4.1'!J12:'ย4.1'!J25)</f>
        <v>640000</v>
      </c>
      <c r="H35" s="16">
        <f>SUM('ย4.1'!K12:'ย4.1'!K25)</f>
        <v>12</v>
      </c>
      <c r="I35" s="16">
        <f>SUM('ย4.1'!L12:'ย4.1'!L25)</f>
        <v>1890000</v>
      </c>
      <c r="J35" s="16">
        <f>B35+D35+F35+H35</f>
        <v>44</v>
      </c>
      <c r="K35" s="38">
        <f>C35+E35+G35+I35</f>
        <v>6429000</v>
      </c>
    </row>
    <row r="36" spans="1:11" s="12" customFormat="1" ht="19.5" thickBot="1">
      <c r="A36" s="26" t="s">
        <v>11</v>
      </c>
      <c r="B36" s="27">
        <f>SUM(B35:B35)</f>
        <v>11</v>
      </c>
      <c r="C36" s="27">
        <f aca="true" t="shared" si="3" ref="C36:I36">SUM(C35:C35)</f>
        <v>990000</v>
      </c>
      <c r="D36" s="27">
        <f t="shared" si="3"/>
        <v>11</v>
      </c>
      <c r="E36" s="27">
        <f t="shared" si="3"/>
        <v>2909000</v>
      </c>
      <c r="F36" s="27">
        <f t="shared" si="3"/>
        <v>10</v>
      </c>
      <c r="G36" s="27">
        <f t="shared" si="3"/>
        <v>640000</v>
      </c>
      <c r="H36" s="27">
        <f t="shared" si="3"/>
        <v>12</v>
      </c>
      <c r="I36" s="27">
        <f t="shared" si="3"/>
        <v>1890000</v>
      </c>
      <c r="J36" s="27">
        <f>SUM(J35:J35)</f>
        <v>44</v>
      </c>
      <c r="K36" s="14">
        <f>SUM(K35:K35)</f>
        <v>6429000</v>
      </c>
    </row>
    <row r="37" spans="1:11" s="11" customFormat="1" ht="18.75">
      <c r="A37" s="18" t="s">
        <v>39</v>
      </c>
      <c r="B37" s="19"/>
      <c r="C37" s="19"/>
      <c r="D37" s="19"/>
      <c r="E37" s="19"/>
      <c r="F37" s="19"/>
      <c r="G37" s="19"/>
      <c r="H37" s="157"/>
      <c r="I37" s="157"/>
      <c r="J37" s="19"/>
      <c r="K37" s="20"/>
    </row>
    <row r="38" spans="1:11" s="11" customFormat="1" ht="18.75">
      <c r="A38" s="22" t="s">
        <v>744</v>
      </c>
      <c r="B38" s="16">
        <f>SUM('ย5เคหะ'!E12:'ย5เคหะ'!E22)</f>
        <v>8</v>
      </c>
      <c r="C38" s="16">
        <f>SUM('ย5เคหะ'!F12:'ย5เคหะ'!F22)</f>
        <v>1310000</v>
      </c>
      <c r="D38" s="16">
        <f>SUM('ย5เคหะ'!G12:'ย5เคหะ'!G22)</f>
        <v>7</v>
      </c>
      <c r="E38" s="16">
        <f>SUM('ย5เคหะ'!H12:'ย5เคหะ'!H22)</f>
        <v>1010000</v>
      </c>
      <c r="F38" s="16">
        <f>SUM('ย5เคหะ'!I12:'ย5เคหะ'!I22)</f>
        <v>7</v>
      </c>
      <c r="G38" s="16">
        <f>SUM('ย5เคหะ'!J12:'ย5เคหะ'!J22)</f>
        <v>1010000</v>
      </c>
      <c r="H38" s="16">
        <f>SUM('ย5เคหะ'!K12:'ย5เคหะ'!K22)</f>
        <v>10</v>
      </c>
      <c r="I38" s="16">
        <f>SUM('ย5เคหะ'!L12:'ย5เคหะ'!L22)</f>
        <v>3540000</v>
      </c>
      <c r="J38" s="16">
        <f>B38+D38+F38+H38</f>
        <v>32</v>
      </c>
      <c r="K38" s="38">
        <f>C38+E38+G38+I38</f>
        <v>6870000</v>
      </c>
    </row>
    <row r="39" spans="1:11" s="11" customFormat="1" ht="19.5" thickBot="1">
      <c r="A39" s="22" t="s">
        <v>745</v>
      </c>
      <c r="B39" s="16">
        <f>SUM('ย5.เกษตร'!E12:'ย5.เกษตร'!E19)</f>
        <v>7</v>
      </c>
      <c r="C39" s="16">
        <f>SUM('ย5.เกษตร'!F12:'ย5.เกษตร'!F19)</f>
        <v>440000</v>
      </c>
      <c r="D39" s="16">
        <f>SUM('ย5.เกษตร'!G12:'ย5.เกษตร'!G19)</f>
        <v>6</v>
      </c>
      <c r="E39" s="16">
        <f>SUM('ย5.เกษตร'!H12:'ย5.เกษตร'!H19)</f>
        <v>320000</v>
      </c>
      <c r="F39" s="16">
        <f>SUM('ย5.เกษตร'!I12:'ย5.เกษตร'!I19)</f>
        <v>6</v>
      </c>
      <c r="G39" s="16">
        <f>SUM('ย5.เกษตร'!J12:'ย5.เกษตร'!J19)</f>
        <v>320000</v>
      </c>
      <c r="H39" s="16">
        <f>SUM('ย5.เกษตร'!K12:'ย5.เกษตร'!K19)</f>
        <v>7</v>
      </c>
      <c r="I39" s="16">
        <f>SUM('ย5.เกษตร'!L12:'ย5.เกษตร'!L19)</f>
        <v>670000</v>
      </c>
      <c r="J39" s="16">
        <f>B39+D39+F39+H39</f>
        <v>26</v>
      </c>
      <c r="K39" s="38">
        <f>C39+E39+G39+I39</f>
        <v>1750000</v>
      </c>
    </row>
    <row r="40" spans="1:11" s="12" customFormat="1" ht="19.5" thickBot="1">
      <c r="A40" s="26" t="s">
        <v>11</v>
      </c>
      <c r="B40" s="277">
        <f>SUM(B38:B39)</f>
        <v>15</v>
      </c>
      <c r="C40" s="277">
        <f aca="true" t="shared" si="4" ref="C40:I40">SUM(C38:C39)</f>
        <v>1750000</v>
      </c>
      <c r="D40" s="277">
        <f t="shared" si="4"/>
        <v>13</v>
      </c>
      <c r="E40" s="277">
        <f t="shared" si="4"/>
        <v>1330000</v>
      </c>
      <c r="F40" s="277">
        <f t="shared" si="4"/>
        <v>13</v>
      </c>
      <c r="G40" s="277">
        <f t="shared" si="4"/>
        <v>1330000</v>
      </c>
      <c r="H40" s="277">
        <f t="shared" si="4"/>
        <v>17</v>
      </c>
      <c r="I40" s="277">
        <f t="shared" si="4"/>
        <v>4210000</v>
      </c>
      <c r="J40" s="27">
        <f>SUM(J38:J39)</f>
        <v>58</v>
      </c>
      <c r="K40" s="14">
        <f>SUM(K38:K39)</f>
        <v>8620000</v>
      </c>
    </row>
    <row r="41" spans="1:11" s="11" customFormat="1" ht="18.75">
      <c r="A41" s="18" t="s">
        <v>40</v>
      </c>
      <c r="B41" s="19"/>
      <c r="C41" s="19"/>
      <c r="D41" s="19"/>
      <c r="E41" s="19"/>
      <c r="F41" s="19"/>
      <c r="G41" s="19"/>
      <c r="H41" s="157"/>
      <c r="I41" s="157"/>
      <c r="J41" s="19"/>
      <c r="K41" s="20"/>
    </row>
    <row r="42" spans="1:11" s="11" customFormat="1" ht="18.75">
      <c r="A42" s="21" t="s">
        <v>746</v>
      </c>
      <c r="B42" s="16">
        <f>SUM('ย6บริหาร'!E12:'ย6บริหาร'!E25)</f>
        <v>14</v>
      </c>
      <c r="C42" s="16">
        <f>SUM('ย6บริหาร'!F12:'ย6บริหาร'!F25)</f>
        <v>1697000</v>
      </c>
      <c r="D42" s="16">
        <f>SUM('ย6บริหาร'!G12:'ย6บริหาร'!G25)</f>
        <v>14</v>
      </c>
      <c r="E42" s="16">
        <f>SUM('ย6บริหาร'!H12:'ย6บริหาร'!H25)</f>
        <v>1697000</v>
      </c>
      <c r="F42" s="16">
        <f>SUM('ย6บริหาร'!I12:'ย6บริหาร'!I25)</f>
        <v>14</v>
      </c>
      <c r="G42" s="16">
        <f>SUM('ย6บริหาร'!J12:'ย6บริหาร'!J25)</f>
        <v>1697000</v>
      </c>
      <c r="H42" s="16">
        <f>SUM('ย6บริหาร'!K12:'ย6บริหาร'!K25)</f>
        <v>14</v>
      </c>
      <c r="I42" s="16">
        <f>SUM('ย6บริหาร'!L12:'ย6บริหาร'!L25)</f>
        <v>1697000</v>
      </c>
      <c r="J42" s="16">
        <f>B42+D42+F42+H42</f>
        <v>56</v>
      </c>
      <c r="K42" s="38">
        <f>C42+E42+G42+I42</f>
        <v>6788000</v>
      </c>
    </row>
    <row r="43" spans="1:11" s="11" customFormat="1" ht="19.5" thickBot="1">
      <c r="A43" s="22" t="s">
        <v>747</v>
      </c>
      <c r="B43" s="16">
        <f>SUM('ย6เข้มแข็ง'!E12:'ย6เข้มแข็ง'!E15)</f>
        <v>4</v>
      </c>
      <c r="C43" s="16">
        <f>SUM('ย6เข้มแข็ง'!F12:'ย6เข้มแข็ง'!F15)</f>
        <v>160000</v>
      </c>
      <c r="D43" s="16">
        <f>SUM('ย6เข้มแข็ง'!G12:'ย6เข้มแข็ง'!G15)</f>
        <v>4</v>
      </c>
      <c r="E43" s="16">
        <f>SUM('ย6เข้มแข็ง'!H12:'ย6เข้มแข็ง'!H15)</f>
        <v>160000</v>
      </c>
      <c r="F43" s="16">
        <f>SUM('ย6เข้มแข็ง'!I12:'ย6เข้มแข็ง'!I15)</f>
        <v>4</v>
      </c>
      <c r="G43" s="16">
        <f>SUM('ย6เข้มแข็ง'!J12:'ย6เข้มแข็ง'!J15)</f>
        <v>160000</v>
      </c>
      <c r="H43" s="16">
        <f>SUM('ย6เข้มแข็ง'!K12:'ย6เข้มแข็ง'!K15)</f>
        <v>4</v>
      </c>
      <c r="I43" s="16">
        <f>SUM('ย6เข้มแข็ง'!L12:'ย6เข้มแข็ง'!L15)</f>
        <v>160000</v>
      </c>
      <c r="J43" s="16">
        <f>B43+D43+F43+H43</f>
        <v>16</v>
      </c>
      <c r="K43" s="38">
        <f>C43+E43+G43+I43</f>
        <v>640000</v>
      </c>
    </row>
    <row r="44" spans="1:11" s="12" customFormat="1" ht="19.5" thickBot="1">
      <c r="A44" s="26" t="s">
        <v>11</v>
      </c>
      <c r="B44" s="27">
        <f>SUM(B42:B43)</f>
        <v>18</v>
      </c>
      <c r="C44" s="27">
        <f aca="true" t="shared" si="5" ref="C44:I44">SUM(C42:C43)</f>
        <v>1857000</v>
      </c>
      <c r="D44" s="27">
        <f t="shared" si="5"/>
        <v>18</v>
      </c>
      <c r="E44" s="27">
        <f t="shared" si="5"/>
        <v>1857000</v>
      </c>
      <c r="F44" s="27">
        <f t="shared" si="5"/>
        <v>18</v>
      </c>
      <c r="G44" s="27">
        <f t="shared" si="5"/>
        <v>1857000</v>
      </c>
      <c r="H44" s="27">
        <f t="shared" si="5"/>
        <v>18</v>
      </c>
      <c r="I44" s="27">
        <f t="shared" si="5"/>
        <v>1857000</v>
      </c>
      <c r="J44" s="27">
        <f>SUM(J42:J43)</f>
        <v>72</v>
      </c>
      <c r="K44" s="14">
        <f>SUM(K42:K43)</f>
        <v>7428000</v>
      </c>
    </row>
    <row r="45" spans="1:11" s="12" customFormat="1" ht="19.5" thickBot="1">
      <c r="A45" s="26" t="s">
        <v>41</v>
      </c>
      <c r="B45" s="28">
        <f>B12+B17+B24+B36+B40+B44</f>
        <v>123</v>
      </c>
      <c r="C45" s="28">
        <f aca="true" t="shared" si="6" ref="C45:I45">C12+C17+C24+C36+C40+C44</f>
        <v>44990525</v>
      </c>
      <c r="D45" s="28">
        <f t="shared" si="6"/>
        <v>120</v>
      </c>
      <c r="E45" s="28">
        <f t="shared" si="6"/>
        <v>45842600</v>
      </c>
      <c r="F45" s="28">
        <f t="shared" si="6"/>
        <v>118</v>
      </c>
      <c r="G45" s="28">
        <f t="shared" si="6"/>
        <v>33319000</v>
      </c>
      <c r="H45" s="28">
        <f t="shared" si="6"/>
        <v>119</v>
      </c>
      <c r="I45" s="28">
        <f t="shared" si="6"/>
        <v>30580500</v>
      </c>
      <c r="J45" s="29">
        <f>J12+J17+J24+J36+J40+J44</f>
        <v>454</v>
      </c>
      <c r="K45" s="13">
        <f>K12+K17+K24+K36+K40+K44</f>
        <v>139718125</v>
      </c>
    </row>
    <row r="46" ht="20.25">
      <c r="K46" s="36"/>
    </row>
    <row r="49" ht="20.25">
      <c r="K49" s="158" t="s">
        <v>752</v>
      </c>
    </row>
  </sheetData>
  <sheetProtection/>
  <mergeCells count="18">
    <mergeCell ref="A31:A33"/>
    <mergeCell ref="H31:I31"/>
    <mergeCell ref="A27:K27"/>
    <mergeCell ref="A28:K28"/>
    <mergeCell ref="A29:K29"/>
    <mergeCell ref="B31:C31"/>
    <mergeCell ref="D31:E31"/>
    <mergeCell ref="F31:G31"/>
    <mergeCell ref="J31:K31"/>
    <mergeCell ref="A2:K2"/>
    <mergeCell ref="A1:K1"/>
    <mergeCell ref="A5:A7"/>
    <mergeCell ref="B5:C5"/>
    <mergeCell ref="D5:E5"/>
    <mergeCell ref="F5:G5"/>
    <mergeCell ref="J5:K5"/>
    <mergeCell ref="A3:K3"/>
    <mergeCell ref="H5:I5"/>
  </mergeCells>
  <printOptions horizontalCentered="1"/>
  <pageMargins left="0.1968503937007874" right="0.1968503937007874" top="1.1811023622047245" bottom="0.5905511811023623" header="0.11811023622047245" footer="0.11811023622047245"/>
  <pageSetup orientation="landscape" paperSize="9" r:id="rId1"/>
  <headerFooter alignWithMargins="0">
    <oddHeader>&amp;R
&amp;"TH SarabunIT๙,ตัวหนา"&amp;14
แบบ ผ. 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36">
      <selection activeCell="A38" sqref="A38:IV38"/>
    </sheetView>
  </sheetViews>
  <sheetFormatPr defaultColWidth="9.140625" defaultRowHeight="21" customHeight="1"/>
  <cols>
    <col min="1" max="1" width="4.7109375" style="2" customWidth="1"/>
    <col min="2" max="2" width="15.7109375" style="1" customWidth="1"/>
    <col min="3" max="3" width="18.7109375" style="1" customWidth="1"/>
    <col min="4" max="4" width="25.7109375" style="1" customWidth="1"/>
    <col min="5" max="5" width="4.7109375" style="4" customWidth="1"/>
    <col min="6" max="6" width="9.7109375" style="4" customWidth="1"/>
    <col min="7" max="7" width="4.7109375" style="6" customWidth="1"/>
    <col min="8" max="8" width="9.7109375" style="6" customWidth="1"/>
    <col min="9" max="9" width="4.7109375" style="6" customWidth="1"/>
    <col min="10" max="10" width="9.7109375" style="6" customWidth="1"/>
    <col min="11" max="11" width="4.7109375" style="6" customWidth="1"/>
    <col min="12" max="12" width="9.7109375" style="6" customWidth="1"/>
    <col min="13" max="13" width="15.7109375" style="6" customWidth="1"/>
    <col min="14" max="14" width="15.7109375" style="1" customWidth="1"/>
    <col min="15" max="15" width="9.7109375" style="4" customWidth="1"/>
    <col min="16" max="16384" width="9.140625" style="1" customWidth="1"/>
  </cols>
  <sheetData>
    <row r="1" spans="1:15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s="5" customFormat="1" ht="21" customHeight="1">
      <c r="A5" s="299" t="s">
        <v>30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s="5" customFormat="1" ht="21" customHeight="1">
      <c r="A6" s="299" t="s">
        <v>31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21" customHeight="1">
      <c r="A7" s="299" t="s">
        <v>66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1:15" ht="21" customHeight="1">
      <c r="A8" s="278" t="s">
        <v>544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s="5" customFormat="1" ht="21" customHeight="1">
      <c r="A9" s="279" t="s">
        <v>14</v>
      </c>
      <c r="B9" s="282" t="s">
        <v>12</v>
      </c>
      <c r="C9" s="285" t="s">
        <v>15</v>
      </c>
      <c r="D9" s="42" t="s">
        <v>428</v>
      </c>
      <c r="E9" s="300" t="s">
        <v>59</v>
      </c>
      <c r="F9" s="301"/>
      <c r="G9" s="301"/>
      <c r="H9" s="301"/>
      <c r="I9" s="301"/>
      <c r="J9" s="301"/>
      <c r="K9" s="301"/>
      <c r="L9" s="302"/>
      <c r="M9" s="288" t="s">
        <v>406</v>
      </c>
      <c r="N9" s="288" t="s">
        <v>407</v>
      </c>
      <c r="O9" s="303" t="s">
        <v>490</v>
      </c>
    </row>
    <row r="10" spans="1:15" s="5" customFormat="1" ht="21" customHeight="1">
      <c r="A10" s="280"/>
      <c r="B10" s="283"/>
      <c r="C10" s="286"/>
      <c r="D10" s="289" t="s">
        <v>427</v>
      </c>
      <c r="E10" s="292"/>
      <c r="F10" s="294" t="s">
        <v>410</v>
      </c>
      <c r="G10" s="294"/>
      <c r="H10" s="294" t="s">
        <v>411</v>
      </c>
      <c r="I10" s="43"/>
      <c r="J10" s="43" t="s">
        <v>492</v>
      </c>
      <c r="K10" s="294"/>
      <c r="L10" s="294" t="s">
        <v>493</v>
      </c>
      <c r="M10" s="289"/>
      <c r="N10" s="289"/>
      <c r="O10" s="304"/>
    </row>
    <row r="11" spans="1:15" s="5" customFormat="1" ht="21" customHeight="1">
      <c r="A11" s="281"/>
      <c r="B11" s="284"/>
      <c r="C11" s="287"/>
      <c r="D11" s="290"/>
      <c r="E11" s="293"/>
      <c r="F11" s="296"/>
      <c r="G11" s="296"/>
      <c r="H11" s="296"/>
      <c r="I11" s="44"/>
      <c r="J11" s="44" t="s">
        <v>13</v>
      </c>
      <c r="K11" s="296"/>
      <c r="L11" s="296"/>
      <c r="M11" s="290"/>
      <c r="N11" s="290"/>
      <c r="O11" s="305"/>
    </row>
    <row r="12" spans="1:15" s="55" customFormat="1" ht="84.75" customHeight="1">
      <c r="A12" s="49" t="s">
        <v>6</v>
      </c>
      <c r="B12" s="47" t="s">
        <v>491</v>
      </c>
      <c r="C12" s="50" t="s">
        <v>371</v>
      </c>
      <c r="D12" s="51" t="s">
        <v>570</v>
      </c>
      <c r="E12" s="52">
        <v>1</v>
      </c>
      <c r="F12" s="53">
        <v>377500</v>
      </c>
      <c r="G12" s="53"/>
      <c r="H12" s="53" t="s">
        <v>219</v>
      </c>
      <c r="I12" s="53"/>
      <c r="J12" s="53" t="s">
        <v>219</v>
      </c>
      <c r="K12" s="53"/>
      <c r="L12" s="53" t="s">
        <v>219</v>
      </c>
      <c r="M12" s="54" t="s">
        <v>372</v>
      </c>
      <c r="N12" s="50" t="s">
        <v>60</v>
      </c>
      <c r="O12" s="48" t="s">
        <v>313</v>
      </c>
    </row>
    <row r="13" spans="1:15" s="62" customFormat="1" ht="84.75" customHeight="1">
      <c r="A13" s="56" t="s">
        <v>17</v>
      </c>
      <c r="B13" s="50" t="s">
        <v>416</v>
      </c>
      <c r="C13" s="50" t="s">
        <v>371</v>
      </c>
      <c r="D13" s="47" t="s">
        <v>562</v>
      </c>
      <c r="E13" s="57"/>
      <c r="F13" s="58">
        <v>0</v>
      </c>
      <c r="G13" s="59">
        <v>1</v>
      </c>
      <c r="H13" s="60">
        <v>60000</v>
      </c>
      <c r="I13" s="61"/>
      <c r="J13" s="58" t="s">
        <v>219</v>
      </c>
      <c r="K13" s="48"/>
      <c r="L13" s="48" t="s">
        <v>219</v>
      </c>
      <c r="M13" s="54" t="s">
        <v>372</v>
      </c>
      <c r="N13" s="50" t="s">
        <v>60</v>
      </c>
      <c r="O13" s="48" t="s">
        <v>313</v>
      </c>
    </row>
    <row r="14" spans="1:15" s="62" customFormat="1" ht="99.75" customHeight="1">
      <c r="A14" s="56" t="s">
        <v>18</v>
      </c>
      <c r="B14" s="50" t="s">
        <v>494</v>
      </c>
      <c r="C14" s="50" t="s">
        <v>69</v>
      </c>
      <c r="D14" s="47" t="s">
        <v>585</v>
      </c>
      <c r="E14" s="57"/>
      <c r="F14" s="58" t="s">
        <v>219</v>
      </c>
      <c r="G14" s="59"/>
      <c r="H14" s="60" t="s">
        <v>219</v>
      </c>
      <c r="I14" s="63">
        <v>1</v>
      </c>
      <c r="J14" s="60">
        <v>200000</v>
      </c>
      <c r="K14" s="48"/>
      <c r="L14" s="48" t="s">
        <v>219</v>
      </c>
      <c r="M14" s="54" t="s">
        <v>70</v>
      </c>
      <c r="N14" s="50" t="s">
        <v>71</v>
      </c>
      <c r="O14" s="48" t="s">
        <v>72</v>
      </c>
    </row>
    <row r="15" spans="1:15" s="62" customFormat="1" ht="84.75" customHeight="1">
      <c r="A15" s="64" t="s">
        <v>27</v>
      </c>
      <c r="B15" s="50" t="s">
        <v>376</v>
      </c>
      <c r="C15" s="50" t="s">
        <v>371</v>
      </c>
      <c r="D15" s="47" t="s">
        <v>417</v>
      </c>
      <c r="E15" s="48"/>
      <c r="F15" s="58">
        <v>0</v>
      </c>
      <c r="G15" s="59"/>
      <c r="H15" s="58">
        <v>0</v>
      </c>
      <c r="I15" s="60">
        <v>1</v>
      </c>
      <c r="J15" s="60">
        <v>30000</v>
      </c>
      <c r="K15" s="48"/>
      <c r="L15" s="48" t="s">
        <v>219</v>
      </c>
      <c r="M15" s="54" t="s">
        <v>372</v>
      </c>
      <c r="N15" s="50" t="s">
        <v>60</v>
      </c>
      <c r="O15" s="48" t="s">
        <v>313</v>
      </c>
    </row>
    <row r="16" spans="1:15" s="62" customFormat="1" ht="84.75" customHeight="1">
      <c r="A16" s="56" t="s">
        <v>28</v>
      </c>
      <c r="B16" s="50" t="s">
        <v>571</v>
      </c>
      <c r="C16" s="50" t="s">
        <v>371</v>
      </c>
      <c r="D16" s="47" t="s">
        <v>572</v>
      </c>
      <c r="E16" s="48"/>
      <c r="F16" s="58" t="s">
        <v>219</v>
      </c>
      <c r="G16" s="59"/>
      <c r="H16" s="58" t="s">
        <v>219</v>
      </c>
      <c r="I16" s="60"/>
      <c r="J16" s="60" t="s">
        <v>219</v>
      </c>
      <c r="K16" s="48">
        <v>1</v>
      </c>
      <c r="L16" s="48">
        <v>750000</v>
      </c>
      <c r="M16" s="54" t="s">
        <v>372</v>
      </c>
      <c r="N16" s="50" t="s">
        <v>60</v>
      </c>
      <c r="O16" s="48" t="s">
        <v>313</v>
      </c>
    </row>
    <row r="17" spans="1:15" s="62" customFormat="1" ht="84.75" customHeight="1">
      <c r="A17" s="56" t="s">
        <v>29</v>
      </c>
      <c r="B17" s="50" t="s">
        <v>573</v>
      </c>
      <c r="C17" s="50" t="s">
        <v>371</v>
      </c>
      <c r="D17" s="47" t="s">
        <v>574</v>
      </c>
      <c r="E17" s="48">
        <v>1</v>
      </c>
      <c r="F17" s="60">
        <v>455000</v>
      </c>
      <c r="G17" s="59"/>
      <c r="H17" s="58" t="s">
        <v>219</v>
      </c>
      <c r="I17" s="58"/>
      <c r="J17" s="58" t="s">
        <v>219</v>
      </c>
      <c r="K17" s="48"/>
      <c r="L17" s="48" t="s">
        <v>219</v>
      </c>
      <c r="M17" s="54" t="s">
        <v>372</v>
      </c>
      <c r="N17" s="50" t="s">
        <v>60</v>
      </c>
      <c r="O17" s="48" t="s">
        <v>313</v>
      </c>
    </row>
    <row r="18" spans="1:15" s="62" customFormat="1" ht="84.75" customHeight="1">
      <c r="A18" s="64" t="s">
        <v>19</v>
      </c>
      <c r="B18" s="50" t="s">
        <v>520</v>
      </c>
      <c r="C18" s="50" t="s">
        <v>371</v>
      </c>
      <c r="D18" s="47" t="s">
        <v>575</v>
      </c>
      <c r="E18" s="48"/>
      <c r="F18" s="58" t="s">
        <v>219</v>
      </c>
      <c r="G18" s="59">
        <v>1</v>
      </c>
      <c r="H18" s="60">
        <v>45000</v>
      </c>
      <c r="I18" s="58"/>
      <c r="J18" s="58" t="s">
        <v>219</v>
      </c>
      <c r="K18" s="48"/>
      <c r="L18" s="48" t="s">
        <v>219</v>
      </c>
      <c r="M18" s="54" t="s">
        <v>372</v>
      </c>
      <c r="N18" s="50" t="s">
        <v>60</v>
      </c>
      <c r="O18" s="48" t="s">
        <v>313</v>
      </c>
    </row>
    <row r="19" spans="1:15" s="62" customFormat="1" ht="99.75" customHeight="1">
      <c r="A19" s="56" t="s">
        <v>20</v>
      </c>
      <c r="B19" s="50" t="s">
        <v>521</v>
      </c>
      <c r="C19" s="50" t="s">
        <v>69</v>
      </c>
      <c r="D19" s="50" t="s">
        <v>576</v>
      </c>
      <c r="E19" s="48"/>
      <c r="F19" s="58" t="s">
        <v>219</v>
      </c>
      <c r="G19" s="59"/>
      <c r="H19" s="58" t="s">
        <v>219</v>
      </c>
      <c r="I19" s="59">
        <v>1</v>
      </c>
      <c r="J19" s="60">
        <v>114000</v>
      </c>
      <c r="K19" s="48"/>
      <c r="L19" s="48" t="s">
        <v>219</v>
      </c>
      <c r="M19" s="54" t="s">
        <v>70</v>
      </c>
      <c r="N19" s="50" t="s">
        <v>71</v>
      </c>
      <c r="O19" s="48" t="s">
        <v>72</v>
      </c>
    </row>
    <row r="20" spans="1:15" s="62" customFormat="1" ht="99.75" customHeight="1">
      <c r="A20" s="56" t="s">
        <v>21</v>
      </c>
      <c r="B20" s="50" t="s">
        <v>522</v>
      </c>
      <c r="C20" s="50" t="s">
        <v>69</v>
      </c>
      <c r="D20" s="50" t="s">
        <v>401</v>
      </c>
      <c r="E20" s="48"/>
      <c r="F20" s="58" t="s">
        <v>219</v>
      </c>
      <c r="G20" s="59"/>
      <c r="H20" s="58" t="s">
        <v>219</v>
      </c>
      <c r="I20" s="59"/>
      <c r="J20" s="58" t="s">
        <v>219</v>
      </c>
      <c r="K20" s="48">
        <v>1</v>
      </c>
      <c r="L20" s="48">
        <v>97500</v>
      </c>
      <c r="M20" s="54" t="s">
        <v>70</v>
      </c>
      <c r="N20" s="50" t="s">
        <v>71</v>
      </c>
      <c r="O20" s="48" t="s">
        <v>72</v>
      </c>
    </row>
    <row r="21" spans="1:15" s="62" customFormat="1" ht="84.75" customHeight="1">
      <c r="A21" s="64" t="s">
        <v>22</v>
      </c>
      <c r="B21" s="47" t="s">
        <v>509</v>
      </c>
      <c r="C21" s="50" t="s">
        <v>69</v>
      </c>
      <c r="D21" s="47" t="s">
        <v>577</v>
      </c>
      <c r="E21" s="65"/>
      <c r="F21" s="66" t="s">
        <v>219</v>
      </c>
      <c r="G21" s="65"/>
      <c r="H21" s="65" t="s">
        <v>219</v>
      </c>
      <c r="I21" s="65"/>
      <c r="J21" s="65" t="s">
        <v>219</v>
      </c>
      <c r="K21" s="65">
        <v>1</v>
      </c>
      <c r="L21" s="66">
        <v>130000</v>
      </c>
      <c r="M21" s="54" t="s">
        <v>70</v>
      </c>
      <c r="N21" s="50" t="s">
        <v>71</v>
      </c>
      <c r="O21" s="48" t="s">
        <v>72</v>
      </c>
    </row>
    <row r="22" spans="1:15" s="62" customFormat="1" ht="120" customHeight="1">
      <c r="A22" s="56" t="s">
        <v>23</v>
      </c>
      <c r="B22" s="47" t="s">
        <v>524</v>
      </c>
      <c r="C22" s="50" t="s">
        <v>69</v>
      </c>
      <c r="D22" s="47" t="s">
        <v>578</v>
      </c>
      <c r="E22" s="65">
        <v>1</v>
      </c>
      <c r="F22" s="66">
        <v>1410000</v>
      </c>
      <c r="G22" s="65"/>
      <c r="H22" s="65" t="s">
        <v>219</v>
      </c>
      <c r="I22" s="65"/>
      <c r="J22" s="65" t="s">
        <v>219</v>
      </c>
      <c r="K22" s="65"/>
      <c r="L22" s="67" t="s">
        <v>219</v>
      </c>
      <c r="M22" s="54" t="s">
        <v>70</v>
      </c>
      <c r="N22" s="50" t="s">
        <v>71</v>
      </c>
      <c r="O22" s="48" t="s">
        <v>72</v>
      </c>
    </row>
    <row r="23" spans="1:15" s="62" customFormat="1" ht="94.5" customHeight="1">
      <c r="A23" s="56" t="s">
        <v>24</v>
      </c>
      <c r="B23" s="47" t="s">
        <v>525</v>
      </c>
      <c r="C23" s="50" t="s">
        <v>69</v>
      </c>
      <c r="D23" s="47" t="s">
        <v>579</v>
      </c>
      <c r="E23" s="65"/>
      <c r="F23" s="66" t="s">
        <v>219</v>
      </c>
      <c r="G23" s="65"/>
      <c r="H23" s="65" t="s">
        <v>219</v>
      </c>
      <c r="I23" s="65">
        <v>1</v>
      </c>
      <c r="J23" s="65">
        <v>465000</v>
      </c>
      <c r="K23" s="65"/>
      <c r="L23" s="67" t="s">
        <v>219</v>
      </c>
      <c r="M23" s="54" t="s">
        <v>70</v>
      </c>
      <c r="N23" s="50" t="s">
        <v>71</v>
      </c>
      <c r="O23" s="48" t="s">
        <v>72</v>
      </c>
    </row>
    <row r="24" spans="1:15" s="62" customFormat="1" ht="94.5" customHeight="1">
      <c r="A24" s="64" t="s">
        <v>25</v>
      </c>
      <c r="B24" s="47" t="s">
        <v>563</v>
      </c>
      <c r="C24" s="50" t="s">
        <v>69</v>
      </c>
      <c r="D24" s="47" t="s">
        <v>580</v>
      </c>
      <c r="E24" s="65"/>
      <c r="F24" s="66" t="s">
        <v>219</v>
      </c>
      <c r="G24" s="65"/>
      <c r="H24" s="65" t="s">
        <v>219</v>
      </c>
      <c r="I24" s="65"/>
      <c r="J24" s="65" t="s">
        <v>219</v>
      </c>
      <c r="K24" s="65">
        <v>1</v>
      </c>
      <c r="L24" s="66">
        <v>42000</v>
      </c>
      <c r="M24" s="54" t="s">
        <v>70</v>
      </c>
      <c r="N24" s="50" t="s">
        <v>71</v>
      </c>
      <c r="O24" s="48" t="s">
        <v>72</v>
      </c>
    </row>
    <row r="25" spans="1:15" s="62" customFormat="1" ht="120" customHeight="1">
      <c r="A25" s="56" t="s">
        <v>26</v>
      </c>
      <c r="B25" s="47" t="s">
        <v>510</v>
      </c>
      <c r="C25" s="50" t="s">
        <v>69</v>
      </c>
      <c r="D25" s="47" t="s">
        <v>564</v>
      </c>
      <c r="E25" s="65">
        <v>1</v>
      </c>
      <c r="F25" s="65">
        <v>540000</v>
      </c>
      <c r="G25" s="65"/>
      <c r="H25" s="67" t="s">
        <v>219</v>
      </c>
      <c r="I25" s="67"/>
      <c r="J25" s="67" t="s">
        <v>219</v>
      </c>
      <c r="K25" s="68"/>
      <c r="L25" s="67" t="s">
        <v>219</v>
      </c>
      <c r="M25" s="69" t="s">
        <v>70</v>
      </c>
      <c r="N25" s="50" t="s">
        <v>71</v>
      </c>
      <c r="O25" s="57" t="s">
        <v>313</v>
      </c>
    </row>
    <row r="26" spans="1:15" s="62" customFormat="1" ht="139.5" customHeight="1">
      <c r="A26" s="56" t="s">
        <v>68</v>
      </c>
      <c r="B26" s="47" t="s">
        <v>419</v>
      </c>
      <c r="C26" s="50" t="s">
        <v>69</v>
      </c>
      <c r="D26" s="47" t="s">
        <v>429</v>
      </c>
      <c r="E26" s="65"/>
      <c r="F26" s="65" t="s">
        <v>219</v>
      </c>
      <c r="G26" s="65">
        <v>1</v>
      </c>
      <c r="H26" s="66">
        <v>1050000</v>
      </c>
      <c r="I26" s="66"/>
      <c r="J26" s="66" t="s">
        <v>219</v>
      </c>
      <c r="K26" s="68"/>
      <c r="L26" s="67">
        <v>0</v>
      </c>
      <c r="M26" s="54" t="s">
        <v>70</v>
      </c>
      <c r="N26" s="50" t="s">
        <v>71</v>
      </c>
      <c r="O26" s="48" t="s">
        <v>313</v>
      </c>
    </row>
    <row r="27" spans="1:15" s="62" customFormat="1" ht="120" customHeight="1">
      <c r="A27" s="64" t="s">
        <v>402</v>
      </c>
      <c r="B27" s="47" t="s">
        <v>513</v>
      </c>
      <c r="C27" s="50" t="s">
        <v>69</v>
      </c>
      <c r="D27" s="47" t="s">
        <v>581</v>
      </c>
      <c r="E27" s="65"/>
      <c r="F27" s="65" t="s">
        <v>219</v>
      </c>
      <c r="G27" s="65"/>
      <c r="H27" s="66" t="s">
        <v>219</v>
      </c>
      <c r="I27" s="66">
        <v>1</v>
      </c>
      <c r="J27" s="66">
        <v>1340000</v>
      </c>
      <c r="K27" s="68"/>
      <c r="L27" s="67" t="s">
        <v>219</v>
      </c>
      <c r="M27" s="54" t="s">
        <v>70</v>
      </c>
      <c r="N27" s="50" t="s">
        <v>71</v>
      </c>
      <c r="O27" s="48" t="s">
        <v>313</v>
      </c>
    </row>
    <row r="28" spans="1:15" s="62" customFormat="1" ht="120" customHeight="1">
      <c r="A28" s="56" t="s">
        <v>557</v>
      </c>
      <c r="B28" s="47" t="s">
        <v>526</v>
      </c>
      <c r="C28" s="50" t="s">
        <v>69</v>
      </c>
      <c r="D28" s="47" t="s">
        <v>565</v>
      </c>
      <c r="E28" s="65">
        <v>1</v>
      </c>
      <c r="F28" s="65">
        <v>180000</v>
      </c>
      <c r="G28" s="65"/>
      <c r="H28" s="66" t="s">
        <v>219</v>
      </c>
      <c r="I28" s="66"/>
      <c r="J28" s="66" t="s">
        <v>219</v>
      </c>
      <c r="K28" s="68"/>
      <c r="L28" s="67" t="s">
        <v>219</v>
      </c>
      <c r="M28" s="54" t="s">
        <v>70</v>
      </c>
      <c r="N28" s="50" t="s">
        <v>71</v>
      </c>
      <c r="O28" s="48" t="s">
        <v>313</v>
      </c>
    </row>
    <row r="29" spans="1:15" s="62" customFormat="1" ht="84.75" customHeight="1">
      <c r="A29" s="56" t="s">
        <v>558</v>
      </c>
      <c r="B29" s="50" t="s">
        <v>392</v>
      </c>
      <c r="C29" s="50" t="s">
        <v>69</v>
      </c>
      <c r="D29" s="47" t="s">
        <v>430</v>
      </c>
      <c r="E29" s="48"/>
      <c r="F29" s="58">
        <v>0</v>
      </c>
      <c r="G29" s="70">
        <v>1</v>
      </c>
      <c r="H29" s="60">
        <v>220000</v>
      </c>
      <c r="I29" s="58"/>
      <c r="J29" s="58" t="s">
        <v>219</v>
      </c>
      <c r="K29" s="48"/>
      <c r="L29" s="48" t="s">
        <v>219</v>
      </c>
      <c r="M29" s="54" t="s">
        <v>70</v>
      </c>
      <c r="N29" s="50" t="s">
        <v>71</v>
      </c>
      <c r="O29" s="48" t="s">
        <v>72</v>
      </c>
    </row>
    <row r="30" spans="1:15" s="62" customFormat="1" ht="109.5" customHeight="1">
      <c r="A30" s="64" t="s">
        <v>403</v>
      </c>
      <c r="B30" s="47" t="s">
        <v>527</v>
      </c>
      <c r="C30" s="50" t="s">
        <v>69</v>
      </c>
      <c r="D30" s="47" t="s">
        <v>528</v>
      </c>
      <c r="E30" s="71"/>
      <c r="F30" s="71" t="s">
        <v>219</v>
      </c>
      <c r="G30" s="71"/>
      <c r="H30" s="66" t="s">
        <v>219</v>
      </c>
      <c r="I30" s="66">
        <v>1</v>
      </c>
      <c r="J30" s="66">
        <v>1512000</v>
      </c>
      <c r="K30" s="71"/>
      <c r="L30" s="67">
        <v>0</v>
      </c>
      <c r="M30" s="54" t="s">
        <v>70</v>
      </c>
      <c r="N30" s="50" t="s">
        <v>71</v>
      </c>
      <c r="O30" s="48" t="s">
        <v>421</v>
      </c>
    </row>
    <row r="31" spans="1:15" s="62" customFormat="1" ht="109.5" customHeight="1">
      <c r="A31" s="56" t="s">
        <v>559</v>
      </c>
      <c r="B31" s="50" t="s">
        <v>396</v>
      </c>
      <c r="C31" s="50" t="s">
        <v>395</v>
      </c>
      <c r="D31" s="47" t="s">
        <v>412</v>
      </c>
      <c r="E31" s="48"/>
      <c r="F31" s="48" t="s">
        <v>219</v>
      </c>
      <c r="G31" s="72">
        <v>1</v>
      </c>
      <c r="H31" s="60">
        <v>960000</v>
      </c>
      <c r="I31" s="58"/>
      <c r="J31" s="58" t="s">
        <v>219</v>
      </c>
      <c r="K31" s="59"/>
      <c r="L31" s="60" t="s">
        <v>219</v>
      </c>
      <c r="M31" s="54" t="s">
        <v>70</v>
      </c>
      <c r="N31" s="50" t="s">
        <v>71</v>
      </c>
      <c r="O31" s="48" t="s">
        <v>72</v>
      </c>
    </row>
    <row r="32" spans="1:15" s="62" customFormat="1" ht="84.75" customHeight="1">
      <c r="A32" s="56" t="s">
        <v>560</v>
      </c>
      <c r="B32" s="47" t="s">
        <v>368</v>
      </c>
      <c r="C32" s="50" t="s">
        <v>369</v>
      </c>
      <c r="D32" s="47" t="s">
        <v>370</v>
      </c>
      <c r="E32" s="73">
        <v>1</v>
      </c>
      <c r="F32" s="74">
        <v>100000</v>
      </c>
      <c r="G32" s="71">
        <v>1</v>
      </c>
      <c r="H32" s="74">
        <v>100000</v>
      </c>
      <c r="I32" s="74">
        <v>1</v>
      </c>
      <c r="J32" s="74">
        <v>100000</v>
      </c>
      <c r="K32" s="75">
        <v>1</v>
      </c>
      <c r="L32" s="66">
        <v>100000</v>
      </c>
      <c r="M32" s="54" t="s">
        <v>70</v>
      </c>
      <c r="N32" s="50" t="s">
        <v>71</v>
      </c>
      <c r="O32" s="48" t="s">
        <v>72</v>
      </c>
    </row>
    <row r="33" spans="1:15" s="197" customFormat="1" ht="219.75" customHeight="1">
      <c r="A33" s="190" t="s">
        <v>6</v>
      </c>
      <c r="B33" s="191" t="s">
        <v>623</v>
      </c>
      <c r="C33" s="191" t="s">
        <v>624</v>
      </c>
      <c r="D33" s="191" t="s">
        <v>625</v>
      </c>
      <c r="E33" s="192">
        <v>1</v>
      </c>
      <c r="F33" s="193">
        <v>1800000</v>
      </c>
      <c r="G33" s="194"/>
      <c r="H33" s="193" t="s">
        <v>219</v>
      </c>
      <c r="I33" s="193"/>
      <c r="J33" s="193" t="s">
        <v>219</v>
      </c>
      <c r="K33" s="192"/>
      <c r="L33" s="195" t="s">
        <v>219</v>
      </c>
      <c r="M33" s="196" t="s">
        <v>372</v>
      </c>
      <c r="N33" s="191" t="s">
        <v>626</v>
      </c>
      <c r="O33" s="194" t="s">
        <v>627</v>
      </c>
    </row>
    <row r="34" spans="1:15" s="197" customFormat="1" ht="120" customHeight="1">
      <c r="A34" s="194">
        <v>2</v>
      </c>
      <c r="B34" s="198" t="s">
        <v>628</v>
      </c>
      <c r="C34" s="191" t="s">
        <v>69</v>
      </c>
      <c r="D34" s="198" t="s">
        <v>629</v>
      </c>
      <c r="E34" s="199">
        <v>1</v>
      </c>
      <c r="F34" s="199">
        <v>1200000</v>
      </c>
      <c r="G34" s="199"/>
      <c r="H34" s="200" t="s">
        <v>219</v>
      </c>
      <c r="I34" s="200"/>
      <c r="J34" s="200"/>
      <c r="K34" s="201"/>
      <c r="L34" s="200" t="s">
        <v>219</v>
      </c>
      <c r="M34" s="202" t="s">
        <v>70</v>
      </c>
      <c r="N34" s="191" t="s">
        <v>71</v>
      </c>
      <c r="O34" s="203" t="s">
        <v>630</v>
      </c>
    </row>
    <row r="35" spans="1:15" s="197" customFormat="1" ht="150" customHeight="1">
      <c r="A35" s="204">
        <v>3</v>
      </c>
      <c r="B35" s="205" t="s">
        <v>631</v>
      </c>
      <c r="C35" s="205" t="s">
        <v>395</v>
      </c>
      <c r="D35" s="198" t="s">
        <v>632</v>
      </c>
      <c r="E35" s="206"/>
      <c r="F35" s="207"/>
      <c r="G35" s="208">
        <v>1</v>
      </c>
      <c r="H35" s="193">
        <v>1950000</v>
      </c>
      <c r="I35" s="195"/>
      <c r="J35" s="195"/>
      <c r="K35" s="209"/>
      <c r="L35" s="193" t="s">
        <v>219</v>
      </c>
      <c r="M35" s="196" t="s">
        <v>70</v>
      </c>
      <c r="N35" s="191" t="s">
        <v>71</v>
      </c>
      <c r="O35" s="194" t="s">
        <v>421</v>
      </c>
    </row>
    <row r="36" spans="1:15" s="197" customFormat="1" ht="94.5" customHeight="1">
      <c r="A36" s="190" t="s">
        <v>27</v>
      </c>
      <c r="B36" s="191" t="s">
        <v>750</v>
      </c>
      <c r="C36" s="198" t="s">
        <v>633</v>
      </c>
      <c r="D36" s="191" t="s">
        <v>634</v>
      </c>
      <c r="E36" s="203"/>
      <c r="F36" s="193" t="s">
        <v>219</v>
      </c>
      <c r="G36" s="203">
        <v>1</v>
      </c>
      <c r="H36" s="193">
        <v>2500000</v>
      </c>
      <c r="I36" s="195"/>
      <c r="J36" s="195" t="s">
        <v>219</v>
      </c>
      <c r="K36" s="194"/>
      <c r="L36" s="199" t="s">
        <v>219</v>
      </c>
      <c r="M36" s="196" t="s">
        <v>70</v>
      </c>
      <c r="N36" s="191" t="s">
        <v>71</v>
      </c>
      <c r="O36" s="194" t="s">
        <v>421</v>
      </c>
    </row>
    <row r="37" spans="1:15" s="231" customFormat="1" ht="120" customHeight="1">
      <c r="A37" s="223" t="s">
        <v>6</v>
      </c>
      <c r="B37" s="224" t="s">
        <v>653</v>
      </c>
      <c r="C37" s="225" t="s">
        <v>371</v>
      </c>
      <c r="D37" s="224" t="s">
        <v>654</v>
      </c>
      <c r="E37" s="226"/>
      <c r="F37" s="226" t="s">
        <v>219</v>
      </c>
      <c r="G37" s="227"/>
      <c r="H37" s="228" t="s">
        <v>219</v>
      </c>
      <c r="I37" s="228">
        <v>1</v>
      </c>
      <c r="J37" s="228">
        <v>3000000</v>
      </c>
      <c r="K37" s="226"/>
      <c r="L37" s="229">
        <v>0</v>
      </c>
      <c r="M37" s="230" t="s">
        <v>655</v>
      </c>
      <c r="N37" s="224" t="s">
        <v>60</v>
      </c>
      <c r="O37" s="230" t="s">
        <v>421</v>
      </c>
    </row>
    <row r="38" spans="1:15" s="248" customFormat="1" ht="150" customHeight="1">
      <c r="A38" s="241">
        <v>1</v>
      </c>
      <c r="B38" s="242" t="s">
        <v>668</v>
      </c>
      <c r="C38" s="242" t="s">
        <v>669</v>
      </c>
      <c r="D38" s="242" t="s">
        <v>670</v>
      </c>
      <c r="E38" s="242"/>
      <c r="F38" s="243" t="s">
        <v>219</v>
      </c>
      <c r="G38" s="244"/>
      <c r="H38" s="245">
        <v>0</v>
      </c>
      <c r="I38" s="245">
        <v>1</v>
      </c>
      <c r="J38" s="243">
        <v>3000000</v>
      </c>
      <c r="K38" s="246"/>
      <c r="L38" s="246" t="s">
        <v>219</v>
      </c>
      <c r="M38" s="247" t="s">
        <v>671</v>
      </c>
      <c r="N38" s="242" t="s">
        <v>672</v>
      </c>
      <c r="O38" s="247" t="s">
        <v>421</v>
      </c>
    </row>
  </sheetData>
  <sheetProtection/>
  <mergeCells count="22">
    <mergeCell ref="K10:K11"/>
    <mergeCell ref="D10:D11"/>
    <mergeCell ref="E10:E11"/>
    <mergeCell ref="F10:F11"/>
    <mergeCell ref="G10:G11"/>
    <mergeCell ref="H10:H11"/>
    <mergeCell ref="A4:O4"/>
    <mergeCell ref="L10:L11"/>
    <mergeCell ref="A1:O1"/>
    <mergeCell ref="A3:O3"/>
    <mergeCell ref="A2:O2"/>
    <mergeCell ref="E9:L9"/>
    <mergeCell ref="A5:O5"/>
    <mergeCell ref="A6:O6"/>
    <mergeCell ref="A7:O7"/>
    <mergeCell ref="A8:O8"/>
    <mergeCell ref="M9:M11"/>
    <mergeCell ref="N9:N11"/>
    <mergeCell ref="O9:O11"/>
    <mergeCell ref="C9:C11"/>
    <mergeCell ref="B9:B11"/>
    <mergeCell ref="A9:A11"/>
  </mergeCells>
  <printOptions horizontalCentered="1"/>
  <pageMargins left="0.1968503937007874" right="0.1968503937007874" top="1.1811023622047245" bottom="0.5905511811023623" header="0.11811023622047245" footer="0.11811023622047245"/>
  <pageSetup horizontalDpi="600" verticalDpi="600" orientation="landscape" paperSize="9" r:id="rId1"/>
  <headerFooter alignWithMargins="0">
    <oddHeader>&amp;R&amp;"TH SarabunIT๙,ตัวหนา"&amp;12&amp;K01+000
&amp;14ผ. ๐๑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7">
      <selection activeCell="A19" sqref="A19:IV20"/>
    </sheetView>
  </sheetViews>
  <sheetFormatPr defaultColWidth="9.140625" defaultRowHeight="12.75"/>
  <cols>
    <col min="1" max="1" width="4.7109375" style="2" customWidth="1"/>
    <col min="2" max="2" width="15.7109375" style="1" customWidth="1"/>
    <col min="3" max="3" width="18.7109375" style="1" customWidth="1"/>
    <col min="4" max="4" width="25.7109375" style="1" customWidth="1"/>
    <col min="5" max="5" width="4.7109375" style="4" customWidth="1"/>
    <col min="6" max="6" width="9.7109375" style="4" customWidth="1"/>
    <col min="7" max="7" width="4.7109375" style="6" customWidth="1"/>
    <col min="8" max="8" width="9.7109375" style="6" customWidth="1"/>
    <col min="9" max="9" width="4.7109375" style="6" customWidth="1"/>
    <col min="10" max="10" width="9.7109375" style="6" customWidth="1"/>
    <col min="11" max="11" width="4.7109375" style="6" customWidth="1"/>
    <col min="12" max="12" width="9.7109375" style="6" customWidth="1"/>
    <col min="13" max="13" width="15.7109375" style="6" customWidth="1"/>
    <col min="14" max="14" width="15.7109375" style="1" customWidth="1"/>
    <col min="15" max="15" width="9.7109375" style="4" customWidth="1"/>
    <col min="16" max="16384" width="9.140625" style="1" customWidth="1"/>
  </cols>
  <sheetData>
    <row r="1" spans="1:15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s="5" customFormat="1" ht="21" customHeight="1">
      <c r="A5" s="299" t="s">
        <v>30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s="5" customFormat="1" ht="21" customHeight="1">
      <c r="A6" s="299" t="s">
        <v>31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21" customHeight="1">
      <c r="A7" s="298" t="s">
        <v>66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15" ht="21" customHeight="1" thickBot="1">
      <c r="A8" s="306" t="s">
        <v>546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1:15" s="5" customFormat="1" ht="21" customHeight="1">
      <c r="A9" s="307" t="s">
        <v>14</v>
      </c>
      <c r="B9" s="308" t="s">
        <v>12</v>
      </c>
      <c r="C9" s="309" t="s">
        <v>15</v>
      </c>
      <c r="D9" s="310" t="s">
        <v>409</v>
      </c>
      <c r="E9" s="311" t="s">
        <v>59</v>
      </c>
      <c r="F9" s="312"/>
      <c r="G9" s="312"/>
      <c r="H9" s="312"/>
      <c r="I9" s="312"/>
      <c r="J9" s="312"/>
      <c r="K9" s="312"/>
      <c r="L9" s="313"/>
      <c r="M9" s="310" t="s">
        <v>406</v>
      </c>
      <c r="N9" s="310" t="s">
        <v>407</v>
      </c>
      <c r="O9" s="314" t="s">
        <v>408</v>
      </c>
    </row>
    <row r="10" spans="1:15" s="5" customFormat="1" ht="21" customHeight="1">
      <c r="A10" s="280"/>
      <c r="B10" s="283"/>
      <c r="C10" s="286"/>
      <c r="D10" s="289"/>
      <c r="E10" s="292"/>
      <c r="F10" s="294" t="s">
        <v>410</v>
      </c>
      <c r="G10" s="294"/>
      <c r="H10" s="294" t="s">
        <v>411</v>
      </c>
      <c r="I10" s="45"/>
      <c r="J10" s="45" t="s">
        <v>492</v>
      </c>
      <c r="K10" s="294"/>
      <c r="L10" s="294" t="s">
        <v>493</v>
      </c>
      <c r="M10" s="289"/>
      <c r="N10" s="289"/>
      <c r="O10" s="295"/>
    </row>
    <row r="11" spans="1:15" s="5" customFormat="1" ht="21" customHeight="1">
      <c r="A11" s="281"/>
      <c r="B11" s="284"/>
      <c r="C11" s="287"/>
      <c r="D11" s="290"/>
      <c r="E11" s="293"/>
      <c r="F11" s="296"/>
      <c r="G11" s="296"/>
      <c r="H11" s="296"/>
      <c r="I11" s="46"/>
      <c r="J11" s="46" t="s">
        <v>13</v>
      </c>
      <c r="K11" s="296"/>
      <c r="L11" s="296"/>
      <c r="M11" s="290"/>
      <c r="N11" s="290"/>
      <c r="O11" s="296"/>
    </row>
    <row r="12" spans="1:15" s="84" customFormat="1" ht="94.5" customHeight="1">
      <c r="A12" s="83" t="s">
        <v>6</v>
      </c>
      <c r="B12" s="47" t="s">
        <v>413</v>
      </c>
      <c r="C12" s="51" t="s">
        <v>373</v>
      </c>
      <c r="D12" s="51" t="s">
        <v>748</v>
      </c>
      <c r="E12" s="53"/>
      <c r="F12" s="53" t="s">
        <v>219</v>
      </c>
      <c r="G12" s="53">
        <v>1</v>
      </c>
      <c r="H12" s="53">
        <v>240000</v>
      </c>
      <c r="I12" s="53"/>
      <c r="J12" s="53" t="s">
        <v>219</v>
      </c>
      <c r="K12" s="53"/>
      <c r="L12" s="53" t="s">
        <v>219</v>
      </c>
      <c r="M12" s="53" t="s">
        <v>374</v>
      </c>
      <c r="N12" s="51" t="s">
        <v>375</v>
      </c>
      <c r="O12" s="53" t="s">
        <v>313</v>
      </c>
    </row>
    <row r="13" spans="1:15" s="62" customFormat="1" ht="84.75" customHeight="1">
      <c r="A13" s="56" t="s">
        <v>17</v>
      </c>
      <c r="B13" s="47" t="s">
        <v>497</v>
      </c>
      <c r="C13" s="50" t="s">
        <v>373</v>
      </c>
      <c r="D13" s="47" t="s">
        <v>498</v>
      </c>
      <c r="E13" s="48">
        <v>1</v>
      </c>
      <c r="F13" s="60">
        <v>580000</v>
      </c>
      <c r="G13" s="72"/>
      <c r="H13" s="66" t="s">
        <v>219</v>
      </c>
      <c r="I13" s="66"/>
      <c r="J13" s="66" t="s">
        <v>219</v>
      </c>
      <c r="K13" s="72"/>
      <c r="L13" s="58" t="s">
        <v>219</v>
      </c>
      <c r="M13" s="70" t="s">
        <v>374</v>
      </c>
      <c r="N13" s="50" t="s">
        <v>377</v>
      </c>
      <c r="O13" s="53" t="s">
        <v>313</v>
      </c>
    </row>
    <row r="14" spans="1:15" s="62" customFormat="1" ht="84.75" customHeight="1">
      <c r="A14" s="56" t="s">
        <v>18</v>
      </c>
      <c r="B14" s="47" t="s">
        <v>749</v>
      </c>
      <c r="C14" s="50" t="s">
        <v>373</v>
      </c>
      <c r="D14" s="47" t="s">
        <v>414</v>
      </c>
      <c r="E14" s="48"/>
      <c r="F14" s="60" t="s">
        <v>219</v>
      </c>
      <c r="G14" s="72">
        <v>1</v>
      </c>
      <c r="H14" s="66">
        <v>580000</v>
      </c>
      <c r="I14" s="58"/>
      <c r="J14" s="58" t="s">
        <v>219</v>
      </c>
      <c r="K14" s="72"/>
      <c r="L14" s="66" t="s">
        <v>219</v>
      </c>
      <c r="M14" s="70" t="s">
        <v>374</v>
      </c>
      <c r="N14" s="50" t="s">
        <v>377</v>
      </c>
      <c r="O14" s="53" t="s">
        <v>313</v>
      </c>
    </row>
    <row r="15" spans="1:15" s="62" customFormat="1" ht="84.75" customHeight="1">
      <c r="A15" s="56" t="s">
        <v>27</v>
      </c>
      <c r="B15" s="47" t="s">
        <v>511</v>
      </c>
      <c r="C15" s="50" t="s">
        <v>373</v>
      </c>
      <c r="D15" s="47" t="s">
        <v>582</v>
      </c>
      <c r="E15" s="48"/>
      <c r="F15" s="60" t="s">
        <v>219</v>
      </c>
      <c r="G15" s="72">
        <v>1</v>
      </c>
      <c r="H15" s="66">
        <v>489000</v>
      </c>
      <c r="I15" s="58"/>
      <c r="J15" s="58" t="s">
        <v>219</v>
      </c>
      <c r="K15" s="72"/>
      <c r="L15" s="66" t="s">
        <v>219</v>
      </c>
      <c r="M15" s="70" t="s">
        <v>374</v>
      </c>
      <c r="N15" s="50" t="s">
        <v>377</v>
      </c>
      <c r="O15" s="53" t="s">
        <v>313</v>
      </c>
    </row>
    <row r="16" spans="1:15" s="62" customFormat="1" ht="94.5" customHeight="1">
      <c r="A16" s="56" t="s">
        <v>28</v>
      </c>
      <c r="B16" s="47" t="s">
        <v>420</v>
      </c>
      <c r="C16" s="50" t="s">
        <v>347</v>
      </c>
      <c r="D16" s="47" t="s">
        <v>583</v>
      </c>
      <c r="E16" s="65"/>
      <c r="F16" s="66" t="s">
        <v>219</v>
      </c>
      <c r="G16" s="75"/>
      <c r="H16" s="67" t="s">
        <v>219</v>
      </c>
      <c r="I16" s="67"/>
      <c r="J16" s="67" t="s">
        <v>219</v>
      </c>
      <c r="K16" s="75">
        <v>1</v>
      </c>
      <c r="L16" s="66">
        <v>50000</v>
      </c>
      <c r="M16" s="70" t="s">
        <v>348</v>
      </c>
      <c r="N16" s="47" t="s">
        <v>349</v>
      </c>
      <c r="O16" s="48" t="s">
        <v>72</v>
      </c>
    </row>
    <row r="17" spans="1:15" s="62" customFormat="1" ht="84.75" customHeight="1">
      <c r="A17" s="56" t="s">
        <v>29</v>
      </c>
      <c r="B17" s="47" t="s">
        <v>529</v>
      </c>
      <c r="C17" s="50" t="s">
        <v>347</v>
      </c>
      <c r="D17" s="47" t="s">
        <v>498</v>
      </c>
      <c r="E17" s="65"/>
      <c r="F17" s="66" t="s">
        <v>219</v>
      </c>
      <c r="G17" s="75"/>
      <c r="H17" s="67" t="s">
        <v>219</v>
      </c>
      <c r="I17" s="67"/>
      <c r="J17" s="67" t="s">
        <v>219</v>
      </c>
      <c r="K17" s="75">
        <v>1</v>
      </c>
      <c r="L17" s="66">
        <v>580000</v>
      </c>
      <c r="M17" s="70" t="s">
        <v>348</v>
      </c>
      <c r="N17" s="47" t="s">
        <v>349</v>
      </c>
      <c r="O17" s="48" t="s">
        <v>72</v>
      </c>
    </row>
    <row r="18" spans="1:15" s="62" customFormat="1" ht="94.5" customHeight="1">
      <c r="A18" s="85">
        <v>7</v>
      </c>
      <c r="B18" s="50" t="s">
        <v>350</v>
      </c>
      <c r="C18" s="50" t="s">
        <v>351</v>
      </c>
      <c r="D18" s="86" t="s">
        <v>352</v>
      </c>
      <c r="E18" s="57">
        <v>1</v>
      </c>
      <c r="F18" s="48">
        <v>500000</v>
      </c>
      <c r="G18" s="48">
        <v>1</v>
      </c>
      <c r="H18" s="48">
        <v>500000</v>
      </c>
      <c r="I18" s="48">
        <v>1</v>
      </c>
      <c r="J18" s="48">
        <v>500000</v>
      </c>
      <c r="K18" s="48">
        <v>1</v>
      </c>
      <c r="L18" s="48">
        <v>500000</v>
      </c>
      <c r="M18" s="70" t="s">
        <v>353</v>
      </c>
      <c r="N18" s="50" t="s">
        <v>354</v>
      </c>
      <c r="O18" s="48" t="s">
        <v>72</v>
      </c>
    </row>
    <row r="19" spans="1:15" s="213" customFormat="1" ht="69.75" customHeight="1">
      <c r="A19" s="190" t="s">
        <v>6</v>
      </c>
      <c r="B19" s="210" t="s">
        <v>635</v>
      </c>
      <c r="C19" s="191" t="s">
        <v>347</v>
      </c>
      <c r="D19" s="198" t="s">
        <v>636</v>
      </c>
      <c r="E19" s="194"/>
      <c r="F19" s="193" t="s">
        <v>219</v>
      </c>
      <c r="G19" s="211"/>
      <c r="H19" s="211" t="s">
        <v>219</v>
      </c>
      <c r="I19" s="211"/>
      <c r="J19" s="211" t="s">
        <v>219</v>
      </c>
      <c r="K19" s="211">
        <v>1</v>
      </c>
      <c r="L19" s="193">
        <v>9000000</v>
      </c>
      <c r="M19" s="212" t="s">
        <v>348</v>
      </c>
      <c r="N19" s="198" t="s">
        <v>349</v>
      </c>
      <c r="O19" s="194" t="s">
        <v>637</v>
      </c>
    </row>
    <row r="20" spans="1:15" s="197" customFormat="1" ht="180" customHeight="1">
      <c r="A20" s="190" t="s">
        <v>17</v>
      </c>
      <c r="B20" s="198" t="s">
        <v>638</v>
      </c>
      <c r="C20" s="191" t="s">
        <v>639</v>
      </c>
      <c r="D20" s="198" t="s">
        <v>640</v>
      </c>
      <c r="E20" s="194"/>
      <c r="F20" s="193" t="s">
        <v>219</v>
      </c>
      <c r="G20" s="212">
        <v>1</v>
      </c>
      <c r="H20" s="193">
        <v>5000000</v>
      </c>
      <c r="I20" s="195"/>
      <c r="J20" s="195" t="s">
        <v>219</v>
      </c>
      <c r="K20" s="212"/>
      <c r="L20" s="195">
        <v>0</v>
      </c>
      <c r="M20" s="212" t="s">
        <v>348</v>
      </c>
      <c r="N20" s="198" t="s">
        <v>349</v>
      </c>
      <c r="O20" s="194" t="s">
        <v>630</v>
      </c>
    </row>
  </sheetData>
  <sheetProtection/>
  <mergeCells count="22">
    <mergeCell ref="A8:O8"/>
    <mergeCell ref="A9:A11"/>
    <mergeCell ref="B9:B11"/>
    <mergeCell ref="C9:C11"/>
    <mergeCell ref="D9:D11"/>
    <mergeCell ref="E9:L9"/>
    <mergeCell ref="M9:M11"/>
    <mergeCell ref="N9:N11"/>
    <mergeCell ref="O9:O11"/>
    <mergeCell ref="E10:E11"/>
    <mergeCell ref="F10:F11"/>
    <mergeCell ref="G10:G11"/>
    <mergeCell ref="H10:H11"/>
    <mergeCell ref="K10:K11"/>
    <mergeCell ref="L10:L11"/>
    <mergeCell ref="A1:O1"/>
    <mergeCell ref="A2:O2"/>
    <mergeCell ref="A3:O3"/>
    <mergeCell ref="A7:O7"/>
    <mergeCell ref="A5:O5"/>
    <mergeCell ref="A6:O6"/>
    <mergeCell ref="A4:O4"/>
  </mergeCells>
  <printOptions horizontalCentered="1"/>
  <pageMargins left="0.1968503937007874" right="0.1968503937007874" top="1.1811023622047245" bottom="0.5905511811023623" header="0.11811023622047245" footer="0.11811023622047245"/>
  <pageSetup orientation="landscape" paperSize="9" r:id="rId1"/>
  <headerFooter alignWithMargins="0">
    <oddHeader>&amp;R
&amp;"TH SarabunIT๙,ธรรมดา"&amp;14ผ. 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6">
      <selection activeCell="A15" sqref="A15:IV16"/>
    </sheetView>
  </sheetViews>
  <sheetFormatPr defaultColWidth="9.140625" defaultRowHeight="12.75"/>
  <cols>
    <col min="1" max="1" width="4.7109375" style="2" customWidth="1"/>
    <col min="2" max="2" width="15.7109375" style="1" customWidth="1"/>
    <col min="3" max="3" width="18.7109375" style="1" customWidth="1"/>
    <col min="4" max="4" width="25.7109375" style="1" customWidth="1"/>
    <col min="5" max="5" width="10.7109375" style="6" customWidth="1"/>
    <col min="6" max="6" width="9.7109375" style="6" customWidth="1"/>
    <col min="7" max="7" width="13.7109375" style="6" customWidth="1"/>
    <col min="8" max="10" width="9.7109375" style="6" customWidth="1"/>
    <col min="11" max="11" width="10.7109375" style="6" customWidth="1"/>
    <col min="12" max="12" width="9.7109375" style="6" customWidth="1"/>
    <col min="13" max="13" width="15.7109375" style="6" customWidth="1"/>
    <col min="14" max="14" width="15.7109375" style="1" customWidth="1"/>
    <col min="15" max="15" width="9.7109375" style="4" customWidth="1"/>
    <col min="16" max="16" width="39.7109375" style="1" customWidth="1"/>
    <col min="17" max="23" width="9.140625" style="1" customWidth="1"/>
    <col min="24" max="24" width="8.7109375" style="1" customWidth="1"/>
    <col min="25" max="16384" width="9.140625" style="1" customWidth="1"/>
  </cols>
  <sheetData>
    <row r="1" spans="1:15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s="5" customFormat="1" ht="21" customHeight="1">
      <c r="A5" s="299" t="s">
        <v>50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s="5" customFormat="1" ht="21" customHeight="1">
      <c r="A6" s="299" t="s">
        <v>51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s="5" customFormat="1" ht="21" customHeight="1">
      <c r="A7" s="299" t="s">
        <v>52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1:15" ht="21" customHeight="1">
      <c r="A8" s="298" t="s">
        <v>53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</row>
    <row r="9" spans="1:15" ht="21" customHeight="1">
      <c r="A9" s="278" t="s">
        <v>548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</row>
    <row r="10" spans="1:15" s="5" customFormat="1" ht="21" customHeight="1">
      <c r="A10" s="279" t="s">
        <v>14</v>
      </c>
      <c r="B10" s="282" t="s">
        <v>12</v>
      </c>
      <c r="C10" s="285" t="s">
        <v>15</v>
      </c>
      <c r="D10" s="288" t="s">
        <v>409</v>
      </c>
      <c r="E10" s="291" t="s">
        <v>59</v>
      </c>
      <c r="F10" s="291"/>
      <c r="G10" s="291"/>
      <c r="H10" s="291"/>
      <c r="I10" s="291"/>
      <c r="J10" s="291"/>
      <c r="K10" s="291"/>
      <c r="L10" s="291"/>
      <c r="M10" s="288" t="s">
        <v>406</v>
      </c>
      <c r="N10" s="288" t="s">
        <v>407</v>
      </c>
      <c r="O10" s="294" t="s">
        <v>408</v>
      </c>
    </row>
    <row r="11" spans="1:15" s="5" customFormat="1" ht="21" customHeight="1">
      <c r="A11" s="280"/>
      <c r="B11" s="283"/>
      <c r="C11" s="286"/>
      <c r="D11" s="289"/>
      <c r="E11" s="292"/>
      <c r="F11" s="294" t="s">
        <v>410</v>
      </c>
      <c r="G11" s="294"/>
      <c r="H11" s="294" t="s">
        <v>411</v>
      </c>
      <c r="I11" s="45"/>
      <c r="J11" s="45" t="s">
        <v>492</v>
      </c>
      <c r="K11" s="294"/>
      <c r="L11" s="294" t="s">
        <v>493</v>
      </c>
      <c r="M11" s="289"/>
      <c r="N11" s="289"/>
      <c r="O11" s="295"/>
    </row>
    <row r="12" spans="1:15" s="5" customFormat="1" ht="21" customHeight="1">
      <c r="A12" s="281"/>
      <c r="B12" s="284"/>
      <c r="C12" s="287"/>
      <c r="D12" s="290"/>
      <c r="E12" s="293"/>
      <c r="F12" s="296"/>
      <c r="G12" s="296"/>
      <c r="H12" s="296"/>
      <c r="I12" s="46"/>
      <c r="J12" s="46" t="s">
        <v>13</v>
      </c>
      <c r="K12" s="296"/>
      <c r="L12" s="296"/>
      <c r="M12" s="290"/>
      <c r="N12" s="290"/>
      <c r="O12" s="296"/>
    </row>
    <row r="13" spans="1:15" s="62" customFormat="1" ht="219.75" customHeight="1">
      <c r="A13" s="56" t="s">
        <v>6</v>
      </c>
      <c r="B13" s="47" t="s">
        <v>339</v>
      </c>
      <c r="C13" s="50" t="s">
        <v>438</v>
      </c>
      <c r="D13" s="47" t="s">
        <v>340</v>
      </c>
      <c r="E13" s="70">
        <v>1</v>
      </c>
      <c r="F13" s="70">
        <v>300000</v>
      </c>
      <c r="G13" s="70">
        <v>1</v>
      </c>
      <c r="H13" s="70">
        <v>300000</v>
      </c>
      <c r="I13" s="70">
        <v>1</v>
      </c>
      <c r="J13" s="70">
        <v>300000</v>
      </c>
      <c r="K13" s="70">
        <v>1</v>
      </c>
      <c r="L13" s="70">
        <v>300000</v>
      </c>
      <c r="M13" s="87" t="s">
        <v>439</v>
      </c>
      <c r="N13" s="50" t="s">
        <v>440</v>
      </c>
      <c r="O13" s="48" t="s">
        <v>424</v>
      </c>
    </row>
    <row r="14" spans="1:15" s="62" customFormat="1" ht="219.75" customHeight="1">
      <c r="A14" s="56" t="s">
        <v>6</v>
      </c>
      <c r="B14" s="47" t="s">
        <v>393</v>
      </c>
      <c r="C14" s="50" t="s">
        <v>441</v>
      </c>
      <c r="D14" s="47" t="s">
        <v>442</v>
      </c>
      <c r="E14" s="75">
        <v>1</v>
      </c>
      <c r="F14" s="66">
        <v>432000</v>
      </c>
      <c r="G14" s="75"/>
      <c r="H14" s="66" t="s">
        <v>219</v>
      </c>
      <c r="I14" s="66"/>
      <c r="J14" s="66" t="s">
        <v>219</v>
      </c>
      <c r="K14" s="68"/>
      <c r="L14" s="68" t="s">
        <v>219</v>
      </c>
      <c r="M14" s="87" t="s">
        <v>394</v>
      </c>
      <c r="N14" s="50" t="s">
        <v>331</v>
      </c>
      <c r="O14" s="48" t="s">
        <v>72</v>
      </c>
    </row>
    <row r="15" spans="1:15" s="168" customFormat="1" ht="199.5" customHeight="1">
      <c r="A15" s="160" t="s">
        <v>6</v>
      </c>
      <c r="B15" s="161" t="s">
        <v>760</v>
      </c>
      <c r="C15" s="162" t="s">
        <v>761</v>
      </c>
      <c r="D15" s="162" t="s">
        <v>762</v>
      </c>
      <c r="E15" s="167">
        <v>1</v>
      </c>
      <c r="F15" s="167">
        <v>100000</v>
      </c>
      <c r="G15" s="167">
        <v>1</v>
      </c>
      <c r="H15" s="167">
        <v>100000</v>
      </c>
      <c r="I15" s="167">
        <v>1</v>
      </c>
      <c r="J15" s="167">
        <v>100000</v>
      </c>
      <c r="K15" s="167">
        <v>1</v>
      </c>
      <c r="L15" s="167">
        <v>100000</v>
      </c>
      <c r="M15" s="175" t="s">
        <v>685</v>
      </c>
      <c r="N15" s="162" t="s">
        <v>763</v>
      </c>
      <c r="O15" s="167" t="s">
        <v>423</v>
      </c>
    </row>
    <row r="16" spans="1:15" s="168" customFormat="1" ht="219.75" customHeight="1">
      <c r="A16" s="160" t="s">
        <v>17</v>
      </c>
      <c r="B16" s="161" t="s">
        <v>764</v>
      </c>
      <c r="C16" s="162" t="s">
        <v>765</v>
      </c>
      <c r="D16" s="162" t="s">
        <v>766</v>
      </c>
      <c r="E16" s="176">
        <v>1</v>
      </c>
      <c r="F16" s="167">
        <v>50000</v>
      </c>
      <c r="G16" s="167">
        <v>1</v>
      </c>
      <c r="H16" s="167">
        <v>50000</v>
      </c>
      <c r="I16" s="167">
        <v>1</v>
      </c>
      <c r="J16" s="167">
        <v>50000</v>
      </c>
      <c r="K16" s="167">
        <v>1</v>
      </c>
      <c r="L16" s="167">
        <v>50000</v>
      </c>
      <c r="M16" s="177" t="s">
        <v>767</v>
      </c>
      <c r="N16" s="162" t="s">
        <v>768</v>
      </c>
      <c r="O16" s="167" t="s">
        <v>88</v>
      </c>
    </row>
    <row r="18" ht="18.75">
      <c r="F18" s="88"/>
    </row>
  </sheetData>
  <sheetProtection/>
  <mergeCells count="23">
    <mergeCell ref="A8:O8"/>
    <mergeCell ref="A1:O1"/>
    <mergeCell ref="A2:O2"/>
    <mergeCell ref="A3:O3"/>
    <mergeCell ref="A5:O5"/>
    <mergeCell ref="A6:O6"/>
    <mergeCell ref="A7:O7"/>
    <mergeCell ref="A4:O4"/>
    <mergeCell ref="A9:O9"/>
    <mergeCell ref="A10:A12"/>
    <mergeCell ref="B10:B12"/>
    <mergeCell ref="C10:C12"/>
    <mergeCell ref="D10:D12"/>
    <mergeCell ref="E10:L10"/>
    <mergeCell ref="M10:M12"/>
    <mergeCell ref="N10:N12"/>
    <mergeCell ref="O10:O12"/>
    <mergeCell ref="E11:E12"/>
    <mergeCell ref="F11:F12"/>
    <mergeCell ref="G11:G12"/>
    <mergeCell ref="H11:H12"/>
    <mergeCell ref="K11:K12"/>
    <mergeCell ref="L11:L12"/>
  </mergeCells>
  <printOptions horizontalCentered="1"/>
  <pageMargins left="0.1968503937007874" right="0.1968503937007874" top="1.1811023622047245" bottom="0.5905511811023623" header="0.11811023622047245" footer="0.11811023622047245"/>
  <pageSetup orientation="landscape" paperSize="9" r:id="rId1"/>
  <headerFooter alignWithMargins="0">
    <oddHeader>&amp;R
&amp;"TH SarabunIT๙,ธรรมดา"&amp;14ผ. 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4">
      <selection activeCell="A14" sqref="A14:IV14"/>
    </sheetView>
  </sheetViews>
  <sheetFormatPr defaultColWidth="9.140625" defaultRowHeight="12.75"/>
  <cols>
    <col min="1" max="1" width="4.7109375" style="2" customWidth="1"/>
    <col min="2" max="2" width="15.7109375" style="1" customWidth="1"/>
    <col min="3" max="3" width="18.7109375" style="1" customWidth="1"/>
    <col min="4" max="4" width="25.7109375" style="1" customWidth="1"/>
    <col min="5" max="5" width="10.7109375" style="6" customWidth="1"/>
    <col min="6" max="6" width="9.7109375" style="6" customWidth="1"/>
    <col min="7" max="7" width="10.7109375" style="1" customWidth="1"/>
    <col min="8" max="10" width="9.7109375" style="6" customWidth="1"/>
    <col min="11" max="11" width="10.7109375" style="1" customWidth="1"/>
    <col min="12" max="12" width="9.7109375" style="6" customWidth="1"/>
    <col min="13" max="13" width="15.7109375" style="6" customWidth="1"/>
    <col min="14" max="14" width="15.7109375" style="1" customWidth="1"/>
    <col min="15" max="15" width="9.7109375" style="4" customWidth="1"/>
    <col min="16" max="16" width="39.7109375" style="1" customWidth="1"/>
    <col min="17" max="23" width="9.140625" style="1" customWidth="1"/>
    <col min="24" max="24" width="8.7109375" style="1" customWidth="1"/>
    <col min="25" max="16384" width="9.140625" style="1" customWidth="1"/>
  </cols>
  <sheetData>
    <row r="1" spans="1:15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s="5" customFormat="1" ht="21" customHeight="1">
      <c r="A5" s="299" t="s">
        <v>50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s="5" customFormat="1" ht="21" customHeight="1">
      <c r="A6" s="299" t="s">
        <v>51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s="5" customFormat="1" ht="21" customHeight="1">
      <c r="A7" s="299" t="s">
        <v>52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1:15" ht="21" customHeight="1">
      <c r="A8" s="315" t="s">
        <v>54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</row>
    <row r="9" spans="1:15" ht="21" customHeight="1">
      <c r="A9" s="278" t="s">
        <v>549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</row>
    <row r="10" spans="1:15" s="5" customFormat="1" ht="21" customHeight="1">
      <c r="A10" s="279" t="s">
        <v>14</v>
      </c>
      <c r="B10" s="282" t="s">
        <v>12</v>
      </c>
      <c r="C10" s="285" t="s">
        <v>15</v>
      </c>
      <c r="D10" s="288" t="s">
        <v>409</v>
      </c>
      <c r="E10" s="291" t="s">
        <v>59</v>
      </c>
      <c r="F10" s="291"/>
      <c r="G10" s="291"/>
      <c r="H10" s="291"/>
      <c r="I10" s="291"/>
      <c r="J10" s="291"/>
      <c r="K10" s="291"/>
      <c r="L10" s="291"/>
      <c r="M10" s="288" t="s">
        <v>406</v>
      </c>
      <c r="N10" s="288" t="s">
        <v>407</v>
      </c>
      <c r="O10" s="294" t="s">
        <v>408</v>
      </c>
    </row>
    <row r="11" spans="1:15" s="5" customFormat="1" ht="21" customHeight="1">
      <c r="A11" s="280"/>
      <c r="B11" s="283"/>
      <c r="C11" s="286"/>
      <c r="D11" s="289"/>
      <c r="E11" s="292"/>
      <c r="F11" s="294" t="s">
        <v>410</v>
      </c>
      <c r="G11" s="294"/>
      <c r="H11" s="294" t="s">
        <v>411</v>
      </c>
      <c r="I11" s="45"/>
      <c r="J11" s="45" t="s">
        <v>492</v>
      </c>
      <c r="K11" s="294"/>
      <c r="L11" s="294" t="s">
        <v>493</v>
      </c>
      <c r="M11" s="289"/>
      <c r="N11" s="289"/>
      <c r="O11" s="295"/>
    </row>
    <row r="12" spans="1:15" s="5" customFormat="1" ht="21" customHeight="1">
      <c r="A12" s="281"/>
      <c r="B12" s="284"/>
      <c r="C12" s="287"/>
      <c r="D12" s="290"/>
      <c r="E12" s="293"/>
      <c r="F12" s="296"/>
      <c r="G12" s="296"/>
      <c r="H12" s="296"/>
      <c r="I12" s="46"/>
      <c r="J12" s="46" t="s">
        <v>13</v>
      </c>
      <c r="K12" s="296"/>
      <c r="L12" s="296"/>
      <c r="M12" s="290"/>
      <c r="N12" s="290"/>
      <c r="O12" s="296"/>
    </row>
    <row r="13" spans="1:15" s="62" customFormat="1" ht="180" customHeight="1">
      <c r="A13" s="89">
        <v>1</v>
      </c>
      <c r="B13" s="47" t="s">
        <v>334</v>
      </c>
      <c r="C13" s="50" t="s">
        <v>335</v>
      </c>
      <c r="D13" s="50" t="s">
        <v>336</v>
      </c>
      <c r="E13" s="48">
        <v>1</v>
      </c>
      <c r="F13" s="48">
        <v>50000</v>
      </c>
      <c r="G13" s="48">
        <v>1</v>
      </c>
      <c r="H13" s="48">
        <v>50000</v>
      </c>
      <c r="I13" s="48">
        <v>1</v>
      </c>
      <c r="J13" s="48">
        <v>50000</v>
      </c>
      <c r="K13" s="48">
        <v>1</v>
      </c>
      <c r="L13" s="48">
        <v>50000</v>
      </c>
      <c r="M13" s="48" t="s">
        <v>337</v>
      </c>
      <c r="N13" s="50" t="s">
        <v>338</v>
      </c>
      <c r="O13" s="48" t="s">
        <v>88</v>
      </c>
    </row>
    <row r="14" spans="1:15" s="168" customFormat="1" ht="199.5" customHeight="1">
      <c r="A14" s="160" t="s">
        <v>6</v>
      </c>
      <c r="B14" s="161" t="s">
        <v>769</v>
      </c>
      <c r="C14" s="162" t="s">
        <v>770</v>
      </c>
      <c r="D14" s="162" t="s">
        <v>771</v>
      </c>
      <c r="E14" s="174">
        <v>1</v>
      </c>
      <c r="F14" s="174">
        <v>15000</v>
      </c>
      <c r="G14" s="174">
        <v>1</v>
      </c>
      <c r="H14" s="174">
        <v>15000</v>
      </c>
      <c r="I14" s="174">
        <v>1</v>
      </c>
      <c r="J14" s="174">
        <v>15000</v>
      </c>
      <c r="K14" s="174">
        <v>1</v>
      </c>
      <c r="L14" s="174">
        <v>15000</v>
      </c>
      <c r="M14" s="174" t="s">
        <v>772</v>
      </c>
      <c r="N14" s="161" t="s">
        <v>773</v>
      </c>
      <c r="O14" s="167" t="s">
        <v>94</v>
      </c>
    </row>
  </sheetData>
  <sheetProtection/>
  <mergeCells count="23">
    <mergeCell ref="A1:O1"/>
    <mergeCell ref="A2:O2"/>
    <mergeCell ref="A3:O3"/>
    <mergeCell ref="A8:O8"/>
    <mergeCell ref="A5:O5"/>
    <mergeCell ref="A6:O6"/>
    <mergeCell ref="A7:O7"/>
    <mergeCell ref="A4:O4"/>
    <mergeCell ref="A9:O9"/>
    <mergeCell ref="A10:A12"/>
    <mergeCell ref="B10:B12"/>
    <mergeCell ref="C10:C12"/>
    <mergeCell ref="D10:D12"/>
    <mergeCell ref="E10:L10"/>
    <mergeCell ref="M10:M12"/>
    <mergeCell ref="N10:N12"/>
    <mergeCell ref="O10:O12"/>
    <mergeCell ref="E11:E12"/>
    <mergeCell ref="F11:F12"/>
    <mergeCell ref="G11:G12"/>
    <mergeCell ref="H11:H12"/>
    <mergeCell ref="K11:K12"/>
    <mergeCell ref="L11:L12"/>
  </mergeCells>
  <printOptions horizontalCentered="1"/>
  <pageMargins left="0.1968503937007874" right="0.1968503937007874" top="1.1811023622047245" bottom="0.5905511811023623" header="0.11811023622047245" footer="0.11811023622047245"/>
  <pageSetup orientation="landscape" paperSize="9" r:id="rId1"/>
  <headerFooter alignWithMargins="0">
    <oddHeader>&amp;R
&amp;"TH SarabunIT๙,ธรรมดา"&amp;14ผ. 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27">
      <selection activeCell="A26" sqref="A26:IV28"/>
    </sheetView>
  </sheetViews>
  <sheetFormatPr defaultColWidth="9.140625" defaultRowHeight="21" customHeight="1"/>
  <cols>
    <col min="1" max="1" width="4.7109375" style="2" customWidth="1"/>
    <col min="2" max="2" width="15.7109375" style="1" customWidth="1"/>
    <col min="3" max="3" width="18.7109375" style="1" customWidth="1"/>
    <col min="4" max="4" width="25.7109375" style="1" customWidth="1"/>
    <col min="5" max="5" width="4.7109375" style="6" customWidth="1"/>
    <col min="6" max="6" width="9.7109375" style="6" customWidth="1"/>
    <col min="7" max="7" width="4.7109375" style="6" customWidth="1"/>
    <col min="8" max="8" width="9.7109375" style="6" customWidth="1"/>
    <col min="9" max="9" width="4.7109375" style="6" customWidth="1"/>
    <col min="10" max="10" width="9.7109375" style="6" customWidth="1"/>
    <col min="11" max="11" width="4.7109375" style="6" customWidth="1"/>
    <col min="12" max="12" width="9.7109375" style="6" customWidth="1"/>
    <col min="13" max="13" width="15.7109375" style="6" customWidth="1"/>
    <col min="14" max="14" width="15.7109375" style="1" customWidth="1"/>
    <col min="15" max="15" width="9.7109375" style="4" customWidth="1"/>
    <col min="16" max="16" width="39.7109375" style="1" customWidth="1"/>
    <col min="17" max="23" width="9.140625" style="1" customWidth="1"/>
    <col min="24" max="24" width="8.7109375" style="1" customWidth="1"/>
    <col min="25" max="16384" width="9.140625" style="1" customWidth="1"/>
  </cols>
  <sheetData>
    <row r="1" spans="1:15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s="5" customFormat="1" ht="21" customHeight="1">
      <c r="A5" s="299" t="s">
        <v>50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s="5" customFormat="1" ht="21" customHeight="1">
      <c r="A6" s="299" t="s">
        <v>51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s="5" customFormat="1" ht="21" customHeight="1">
      <c r="A7" s="299" t="s">
        <v>52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1:15" ht="21" customHeight="1">
      <c r="A8" s="299" t="s">
        <v>53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</row>
    <row r="9" spans="1:15" ht="21" customHeight="1">
      <c r="A9" s="278" t="s">
        <v>547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</row>
    <row r="10" spans="1:15" s="5" customFormat="1" ht="21" customHeight="1">
      <c r="A10" s="279" t="s">
        <v>14</v>
      </c>
      <c r="B10" s="282" t="s">
        <v>12</v>
      </c>
      <c r="C10" s="285" t="s">
        <v>15</v>
      </c>
      <c r="D10" s="288" t="s">
        <v>409</v>
      </c>
      <c r="E10" s="291" t="s">
        <v>59</v>
      </c>
      <c r="F10" s="291"/>
      <c r="G10" s="291"/>
      <c r="H10" s="291"/>
      <c r="I10" s="291"/>
      <c r="J10" s="291"/>
      <c r="K10" s="291"/>
      <c r="L10" s="291"/>
      <c r="M10" s="288" t="s">
        <v>406</v>
      </c>
      <c r="N10" s="288" t="s">
        <v>407</v>
      </c>
      <c r="O10" s="294" t="s">
        <v>408</v>
      </c>
    </row>
    <row r="11" spans="1:15" s="5" customFormat="1" ht="21" customHeight="1">
      <c r="A11" s="280"/>
      <c r="B11" s="283"/>
      <c r="C11" s="286"/>
      <c r="D11" s="289"/>
      <c r="E11" s="292"/>
      <c r="F11" s="294" t="s">
        <v>410</v>
      </c>
      <c r="G11" s="294"/>
      <c r="H11" s="294" t="s">
        <v>411</v>
      </c>
      <c r="I11" s="45"/>
      <c r="J11" s="45" t="s">
        <v>492</v>
      </c>
      <c r="K11" s="294"/>
      <c r="L11" s="294" t="s">
        <v>493</v>
      </c>
      <c r="M11" s="289"/>
      <c r="N11" s="289"/>
      <c r="O11" s="295"/>
    </row>
    <row r="12" spans="1:15" s="5" customFormat="1" ht="21" customHeight="1">
      <c r="A12" s="281"/>
      <c r="B12" s="284"/>
      <c r="C12" s="287"/>
      <c r="D12" s="290"/>
      <c r="E12" s="293"/>
      <c r="F12" s="296"/>
      <c r="G12" s="296"/>
      <c r="H12" s="296"/>
      <c r="I12" s="46"/>
      <c r="J12" s="46" t="s">
        <v>13</v>
      </c>
      <c r="K12" s="296"/>
      <c r="L12" s="296"/>
      <c r="M12" s="290"/>
      <c r="N12" s="290"/>
      <c r="O12" s="296"/>
    </row>
    <row r="13" spans="1:15" s="62" customFormat="1" ht="84.75" customHeight="1">
      <c r="A13" s="56" t="s">
        <v>6</v>
      </c>
      <c r="B13" s="47" t="s">
        <v>530</v>
      </c>
      <c r="C13" s="50" t="s">
        <v>378</v>
      </c>
      <c r="D13" s="47" t="s">
        <v>584</v>
      </c>
      <c r="E13" s="48">
        <v>1</v>
      </c>
      <c r="F13" s="48">
        <v>540000</v>
      </c>
      <c r="G13" s="48"/>
      <c r="H13" s="60" t="s">
        <v>219</v>
      </c>
      <c r="I13" s="60"/>
      <c r="J13" s="60" t="s">
        <v>219</v>
      </c>
      <c r="K13" s="48"/>
      <c r="L13" s="58">
        <v>0</v>
      </c>
      <c r="M13" s="48" t="s">
        <v>379</v>
      </c>
      <c r="N13" s="50" t="s">
        <v>380</v>
      </c>
      <c r="O13" s="48" t="s">
        <v>72</v>
      </c>
    </row>
    <row r="14" spans="1:15" s="62" customFormat="1" ht="84.75" customHeight="1">
      <c r="A14" s="56" t="s">
        <v>17</v>
      </c>
      <c r="B14" s="47" t="s">
        <v>523</v>
      </c>
      <c r="C14" s="86" t="s">
        <v>385</v>
      </c>
      <c r="D14" s="47" t="s">
        <v>566</v>
      </c>
      <c r="E14" s="48"/>
      <c r="F14" s="48" t="s">
        <v>219</v>
      </c>
      <c r="G14" s="48"/>
      <c r="H14" s="60" t="s">
        <v>219</v>
      </c>
      <c r="I14" s="60"/>
      <c r="J14" s="60" t="s">
        <v>219</v>
      </c>
      <c r="K14" s="48">
        <v>1</v>
      </c>
      <c r="L14" s="60">
        <v>100000</v>
      </c>
      <c r="M14" s="48" t="s">
        <v>379</v>
      </c>
      <c r="N14" s="50" t="s">
        <v>380</v>
      </c>
      <c r="O14" s="48" t="s">
        <v>72</v>
      </c>
    </row>
    <row r="15" spans="1:15" s="62" customFormat="1" ht="120" customHeight="1">
      <c r="A15" s="56" t="s">
        <v>18</v>
      </c>
      <c r="B15" s="50" t="s">
        <v>386</v>
      </c>
      <c r="C15" s="50" t="s">
        <v>434</v>
      </c>
      <c r="D15" s="47" t="s">
        <v>387</v>
      </c>
      <c r="E15" s="72"/>
      <c r="F15" s="72" t="s">
        <v>219</v>
      </c>
      <c r="G15" s="72"/>
      <c r="H15" s="60" t="s">
        <v>219</v>
      </c>
      <c r="I15" s="60">
        <v>1</v>
      </c>
      <c r="J15" s="60">
        <v>55000</v>
      </c>
      <c r="K15" s="48"/>
      <c r="L15" s="58">
        <v>0</v>
      </c>
      <c r="M15" s="48" t="s">
        <v>388</v>
      </c>
      <c r="N15" s="50" t="s">
        <v>435</v>
      </c>
      <c r="O15" s="48" t="s">
        <v>72</v>
      </c>
    </row>
    <row r="16" spans="1:15" s="62" customFormat="1" ht="120" customHeight="1">
      <c r="A16" s="56" t="s">
        <v>27</v>
      </c>
      <c r="B16" s="47" t="s">
        <v>512</v>
      </c>
      <c r="C16" s="50" t="s">
        <v>390</v>
      </c>
      <c r="D16" s="47" t="s">
        <v>567</v>
      </c>
      <c r="E16" s="71">
        <v>1</v>
      </c>
      <c r="F16" s="71">
        <v>5100000</v>
      </c>
      <c r="G16" s="65"/>
      <c r="H16" s="67">
        <v>0</v>
      </c>
      <c r="I16" s="67"/>
      <c r="J16" s="67" t="s">
        <v>219</v>
      </c>
      <c r="K16" s="71"/>
      <c r="L16" s="67">
        <v>0</v>
      </c>
      <c r="M16" s="48" t="s">
        <v>389</v>
      </c>
      <c r="N16" s="50" t="s">
        <v>436</v>
      </c>
      <c r="O16" s="48" t="s">
        <v>421</v>
      </c>
    </row>
    <row r="17" spans="1:15" s="62" customFormat="1" ht="94.5" customHeight="1">
      <c r="A17" s="56" t="s">
        <v>28</v>
      </c>
      <c r="B17" s="47" t="s">
        <v>399</v>
      </c>
      <c r="C17" s="50" t="s">
        <v>400</v>
      </c>
      <c r="D17" s="47" t="s">
        <v>418</v>
      </c>
      <c r="E17" s="87"/>
      <c r="F17" s="87" t="s">
        <v>219</v>
      </c>
      <c r="G17" s="48"/>
      <c r="H17" s="58" t="s">
        <v>219</v>
      </c>
      <c r="I17" s="60">
        <v>1</v>
      </c>
      <c r="J17" s="66">
        <v>1000000</v>
      </c>
      <c r="K17" s="87"/>
      <c r="L17" s="60" t="s">
        <v>219</v>
      </c>
      <c r="M17" s="48" t="s">
        <v>389</v>
      </c>
      <c r="N17" s="50" t="s">
        <v>436</v>
      </c>
      <c r="O17" s="48" t="s">
        <v>72</v>
      </c>
    </row>
    <row r="18" spans="1:15" s="62" customFormat="1" ht="84.75" customHeight="1">
      <c r="A18" s="56" t="s">
        <v>29</v>
      </c>
      <c r="B18" s="47" t="s">
        <v>518</v>
      </c>
      <c r="C18" s="50" t="s">
        <v>397</v>
      </c>
      <c r="D18" s="47" t="s">
        <v>568</v>
      </c>
      <c r="E18" s="87"/>
      <c r="F18" s="87" t="s">
        <v>219</v>
      </c>
      <c r="G18" s="48"/>
      <c r="H18" s="58" t="s">
        <v>219</v>
      </c>
      <c r="I18" s="60"/>
      <c r="J18" s="66" t="s">
        <v>219</v>
      </c>
      <c r="K18" s="87">
        <v>1</v>
      </c>
      <c r="L18" s="60">
        <v>150000</v>
      </c>
      <c r="M18" s="48" t="s">
        <v>519</v>
      </c>
      <c r="N18" s="50" t="s">
        <v>398</v>
      </c>
      <c r="O18" s="53" t="s">
        <v>422</v>
      </c>
    </row>
    <row r="19" spans="1:15" s="62" customFormat="1" ht="120" customHeight="1">
      <c r="A19" s="56" t="s">
        <v>19</v>
      </c>
      <c r="B19" s="50" t="s">
        <v>58</v>
      </c>
      <c r="C19" s="50" t="s">
        <v>341</v>
      </c>
      <c r="D19" s="47" t="s">
        <v>437</v>
      </c>
      <c r="E19" s="48">
        <v>1</v>
      </c>
      <c r="F19" s="48">
        <v>500000</v>
      </c>
      <c r="G19" s="60">
        <v>1</v>
      </c>
      <c r="H19" s="60">
        <v>500000</v>
      </c>
      <c r="I19" s="60">
        <v>1</v>
      </c>
      <c r="J19" s="60">
        <v>500000</v>
      </c>
      <c r="K19" s="60">
        <v>1</v>
      </c>
      <c r="L19" s="60">
        <v>500000</v>
      </c>
      <c r="M19" s="48" t="s">
        <v>342</v>
      </c>
      <c r="N19" s="57" t="s">
        <v>343</v>
      </c>
      <c r="O19" s="53" t="s">
        <v>422</v>
      </c>
    </row>
    <row r="20" spans="1:15" s="84" customFormat="1" ht="139.5" customHeight="1">
      <c r="A20" s="83" t="s">
        <v>6</v>
      </c>
      <c r="B20" s="51" t="s">
        <v>327</v>
      </c>
      <c r="C20" s="50" t="s">
        <v>443</v>
      </c>
      <c r="D20" s="47" t="s">
        <v>328</v>
      </c>
      <c r="E20" s="70">
        <v>1</v>
      </c>
      <c r="F20" s="70">
        <v>100000</v>
      </c>
      <c r="G20" s="70">
        <v>1</v>
      </c>
      <c r="H20" s="70">
        <v>100000</v>
      </c>
      <c r="I20" s="70">
        <v>1</v>
      </c>
      <c r="J20" s="70">
        <v>100000</v>
      </c>
      <c r="K20" s="70">
        <v>1</v>
      </c>
      <c r="L20" s="70">
        <v>100000</v>
      </c>
      <c r="M20" s="48" t="s">
        <v>329</v>
      </c>
      <c r="N20" s="86" t="s">
        <v>444</v>
      </c>
      <c r="O20" s="53" t="s">
        <v>330</v>
      </c>
    </row>
    <row r="21" spans="1:15" s="62" customFormat="1" ht="219.75" customHeight="1">
      <c r="A21" s="56" t="s">
        <v>17</v>
      </c>
      <c r="B21" s="50" t="s">
        <v>332</v>
      </c>
      <c r="C21" s="50" t="s">
        <v>445</v>
      </c>
      <c r="D21" s="50" t="s">
        <v>333</v>
      </c>
      <c r="E21" s="59">
        <v>1</v>
      </c>
      <c r="F21" s="90">
        <v>100000</v>
      </c>
      <c r="G21" s="91">
        <v>1</v>
      </c>
      <c r="H21" s="90">
        <v>100000</v>
      </c>
      <c r="I21" s="90">
        <v>1</v>
      </c>
      <c r="J21" s="90">
        <v>100000</v>
      </c>
      <c r="K21" s="92">
        <v>1</v>
      </c>
      <c r="L21" s="90">
        <v>100000</v>
      </c>
      <c r="M21" s="50" t="s">
        <v>446</v>
      </c>
      <c r="N21" s="50" t="s">
        <v>447</v>
      </c>
      <c r="O21" s="48" t="s">
        <v>88</v>
      </c>
    </row>
    <row r="22" spans="1:15" s="197" customFormat="1" ht="94.5" customHeight="1">
      <c r="A22" s="190" t="s">
        <v>6</v>
      </c>
      <c r="B22" s="198" t="s">
        <v>641</v>
      </c>
      <c r="C22" s="191" t="s">
        <v>642</v>
      </c>
      <c r="D22" s="198" t="s">
        <v>643</v>
      </c>
      <c r="E22" s="194"/>
      <c r="F22" s="194" t="s">
        <v>219</v>
      </c>
      <c r="G22" s="194"/>
      <c r="H22" s="214" t="s">
        <v>219</v>
      </c>
      <c r="I22" s="214">
        <v>1</v>
      </c>
      <c r="J22" s="193">
        <v>5000000</v>
      </c>
      <c r="K22" s="194"/>
      <c r="L22" s="195">
        <v>0</v>
      </c>
      <c r="M22" s="194" t="s">
        <v>644</v>
      </c>
      <c r="N22" s="191" t="s">
        <v>645</v>
      </c>
      <c r="O22" s="194" t="s">
        <v>72</v>
      </c>
    </row>
    <row r="23" spans="1:15" s="197" customFormat="1" ht="99.75" customHeight="1">
      <c r="A23" s="190" t="s">
        <v>17</v>
      </c>
      <c r="B23" s="198" t="s">
        <v>646</v>
      </c>
      <c r="C23" s="191" t="s">
        <v>647</v>
      </c>
      <c r="D23" s="198" t="s">
        <v>648</v>
      </c>
      <c r="E23" s="209"/>
      <c r="F23" s="201" t="s">
        <v>219</v>
      </c>
      <c r="G23" s="192"/>
      <c r="H23" s="195">
        <v>0</v>
      </c>
      <c r="I23" s="195">
        <v>1</v>
      </c>
      <c r="J23" s="193">
        <v>1132000</v>
      </c>
      <c r="K23" s="209"/>
      <c r="L23" s="195">
        <v>0</v>
      </c>
      <c r="M23" s="194" t="s">
        <v>389</v>
      </c>
      <c r="N23" s="191" t="s">
        <v>436</v>
      </c>
      <c r="O23" s="215" t="s">
        <v>421</v>
      </c>
    </row>
    <row r="24" spans="1:15" s="222" customFormat="1" ht="99.75" customHeight="1">
      <c r="A24" s="216" t="s">
        <v>18</v>
      </c>
      <c r="B24" s="217" t="s">
        <v>649</v>
      </c>
      <c r="C24" s="217" t="s">
        <v>397</v>
      </c>
      <c r="D24" s="217" t="s">
        <v>650</v>
      </c>
      <c r="E24" s="218"/>
      <c r="F24" s="219" t="s">
        <v>219</v>
      </c>
      <c r="G24" s="218">
        <v>1</v>
      </c>
      <c r="H24" s="218">
        <v>781600</v>
      </c>
      <c r="I24" s="218"/>
      <c r="J24" s="218"/>
      <c r="K24" s="218"/>
      <c r="L24" s="220">
        <v>0</v>
      </c>
      <c r="M24" s="221" t="s">
        <v>651</v>
      </c>
      <c r="N24" s="217" t="s">
        <v>652</v>
      </c>
      <c r="O24" s="215" t="s">
        <v>422</v>
      </c>
    </row>
    <row r="25" spans="1:15" s="231" customFormat="1" ht="109.5" customHeight="1">
      <c r="A25" s="223" t="s">
        <v>6</v>
      </c>
      <c r="B25" s="225" t="s">
        <v>656</v>
      </c>
      <c r="C25" s="225" t="s">
        <v>397</v>
      </c>
      <c r="D25" s="225" t="s">
        <v>657</v>
      </c>
      <c r="E25" s="232">
        <v>1</v>
      </c>
      <c r="F25" s="233">
        <v>4000000</v>
      </c>
      <c r="G25" s="234"/>
      <c r="H25" s="235">
        <v>0</v>
      </c>
      <c r="I25" s="235"/>
      <c r="J25" s="235"/>
      <c r="K25" s="232"/>
      <c r="L25" s="235">
        <v>0</v>
      </c>
      <c r="M25" s="230" t="s">
        <v>658</v>
      </c>
      <c r="N25" s="225" t="s">
        <v>398</v>
      </c>
      <c r="O25" s="236" t="s">
        <v>422</v>
      </c>
    </row>
    <row r="26" spans="1:15" s="248" customFormat="1" ht="84.75" customHeight="1">
      <c r="A26" s="249" t="s">
        <v>6</v>
      </c>
      <c r="B26" s="250" t="s">
        <v>673</v>
      </c>
      <c r="C26" s="251" t="s">
        <v>674</v>
      </c>
      <c r="D26" s="242" t="s">
        <v>675</v>
      </c>
      <c r="E26" s="247">
        <v>1</v>
      </c>
      <c r="F26" s="246">
        <v>13500000</v>
      </c>
      <c r="G26" s="246">
        <v>1</v>
      </c>
      <c r="H26" s="246">
        <v>13500000</v>
      </c>
      <c r="I26" s="252"/>
      <c r="J26" s="252" t="s">
        <v>219</v>
      </c>
      <c r="K26" s="253"/>
      <c r="L26" s="252">
        <v>0</v>
      </c>
      <c r="M26" s="247" t="s">
        <v>676</v>
      </c>
      <c r="N26" s="242" t="s">
        <v>677</v>
      </c>
      <c r="O26" s="254" t="s">
        <v>678</v>
      </c>
    </row>
    <row r="27" spans="1:15" s="248" customFormat="1" ht="99.75" customHeight="1">
      <c r="A27" s="247">
        <v>2</v>
      </c>
      <c r="B27" s="251" t="s">
        <v>679</v>
      </c>
      <c r="C27" s="251" t="s">
        <v>674</v>
      </c>
      <c r="D27" s="242" t="s">
        <v>680</v>
      </c>
      <c r="E27" s="247"/>
      <c r="F27" s="246" t="s">
        <v>219</v>
      </c>
      <c r="G27" s="247"/>
      <c r="H27" s="252">
        <v>0</v>
      </c>
      <c r="I27" s="252">
        <v>1</v>
      </c>
      <c r="J27" s="243">
        <v>1400000</v>
      </c>
      <c r="K27" s="253"/>
      <c r="L27" s="252">
        <v>0</v>
      </c>
      <c r="M27" s="247" t="s">
        <v>379</v>
      </c>
      <c r="N27" s="242" t="s">
        <v>681</v>
      </c>
      <c r="O27" s="254" t="s">
        <v>421</v>
      </c>
    </row>
    <row r="28" spans="1:15" s="248" customFormat="1" ht="210" customHeight="1">
      <c r="A28" s="249" t="s">
        <v>18</v>
      </c>
      <c r="B28" s="250" t="s">
        <v>682</v>
      </c>
      <c r="C28" s="242" t="s">
        <v>683</v>
      </c>
      <c r="D28" s="250" t="s">
        <v>684</v>
      </c>
      <c r="E28" s="253">
        <v>1</v>
      </c>
      <c r="F28" s="255">
        <v>650000</v>
      </c>
      <c r="G28" s="253">
        <v>1</v>
      </c>
      <c r="H28" s="255">
        <v>650000</v>
      </c>
      <c r="I28" s="255">
        <v>1</v>
      </c>
      <c r="J28" s="255">
        <v>650000</v>
      </c>
      <c r="K28" s="256">
        <v>1</v>
      </c>
      <c r="L28" s="256">
        <v>650000</v>
      </c>
      <c r="M28" s="257" t="s">
        <v>685</v>
      </c>
      <c r="N28" s="242" t="s">
        <v>686</v>
      </c>
      <c r="O28" s="247" t="s">
        <v>678</v>
      </c>
    </row>
    <row r="29" spans="1:15" s="178" customFormat="1" ht="135" customHeight="1">
      <c r="A29" s="160" t="s">
        <v>6</v>
      </c>
      <c r="B29" s="161" t="s">
        <v>774</v>
      </c>
      <c r="C29" s="162" t="s">
        <v>775</v>
      </c>
      <c r="D29" s="161" t="s">
        <v>776</v>
      </c>
      <c r="E29" s="167">
        <v>1</v>
      </c>
      <c r="F29" s="167">
        <v>50000</v>
      </c>
      <c r="G29" s="167">
        <v>1</v>
      </c>
      <c r="H29" s="167">
        <v>50000</v>
      </c>
      <c r="I29" s="167">
        <v>1</v>
      </c>
      <c r="J29" s="167">
        <v>50000</v>
      </c>
      <c r="K29" s="167">
        <v>1</v>
      </c>
      <c r="L29" s="167">
        <v>50000</v>
      </c>
      <c r="M29" s="175" t="s">
        <v>685</v>
      </c>
      <c r="N29" s="162" t="s">
        <v>331</v>
      </c>
      <c r="O29" s="167" t="s">
        <v>88</v>
      </c>
    </row>
  </sheetData>
  <sheetProtection/>
  <mergeCells count="23">
    <mergeCell ref="L11:L12"/>
    <mergeCell ref="A1:O1"/>
    <mergeCell ref="A2:O2"/>
    <mergeCell ref="A4:O4"/>
    <mergeCell ref="A5:O5"/>
    <mergeCell ref="A6:O6"/>
    <mergeCell ref="A3:O3"/>
    <mergeCell ref="A7:O7"/>
    <mergeCell ref="A8:O8"/>
    <mergeCell ref="A9:O9"/>
    <mergeCell ref="A10:A12"/>
    <mergeCell ref="B10:B12"/>
    <mergeCell ref="C10:C12"/>
    <mergeCell ref="D10:D12"/>
    <mergeCell ref="E10:L10"/>
    <mergeCell ref="M10:M12"/>
    <mergeCell ref="N10:N12"/>
    <mergeCell ref="O10:O12"/>
    <mergeCell ref="E11:E12"/>
    <mergeCell ref="F11:F12"/>
    <mergeCell ref="G11:G12"/>
    <mergeCell ref="H11:H12"/>
    <mergeCell ref="K11:K12"/>
  </mergeCells>
  <printOptions horizontalCentered="1"/>
  <pageMargins left="0.1968503937007874" right="0.1968503937007874" top="1.1811023622047245" bottom="0.7874015748031497" header="0.1968503937007874" footer="0.11811023622047245"/>
  <pageSetup horizontalDpi="600" verticalDpi="600" orientation="landscape" paperSize="9" r:id="rId1"/>
  <headerFooter alignWithMargins="0">
    <oddHeader>&amp;R&amp;"TH SarabunIT๙,ธรรมดา"&amp;12
&amp;"TH SarabunIT๙,ตัวหนา"&amp;14ผ. 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7109375" style="2" customWidth="1"/>
    <col min="2" max="2" width="15.7109375" style="1" customWidth="1"/>
    <col min="3" max="3" width="18.7109375" style="1" customWidth="1"/>
    <col min="4" max="4" width="25.7109375" style="1" customWidth="1"/>
    <col min="5" max="5" width="10.7109375" style="1" customWidth="1"/>
    <col min="6" max="6" width="9.7109375" style="6" customWidth="1"/>
    <col min="7" max="7" width="10.7109375" style="6" customWidth="1"/>
    <col min="8" max="10" width="9.7109375" style="6" customWidth="1"/>
    <col min="11" max="11" width="10.7109375" style="6" customWidth="1"/>
    <col min="12" max="12" width="9.7109375" style="6" customWidth="1"/>
    <col min="13" max="13" width="15.7109375" style="6" customWidth="1"/>
    <col min="14" max="14" width="15.7109375" style="1" customWidth="1"/>
    <col min="15" max="15" width="9.7109375" style="4" customWidth="1"/>
    <col min="16" max="16384" width="9.140625" style="1" customWidth="1"/>
  </cols>
  <sheetData>
    <row r="1" spans="1:15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s="5" customFormat="1" ht="21" customHeight="1">
      <c r="A5" s="299" t="s">
        <v>55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s="5" customFormat="1" ht="21" customHeight="1">
      <c r="A6" s="299" t="s">
        <v>52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21" customHeight="1">
      <c r="A7" s="299" t="s">
        <v>56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1:15" ht="21" customHeight="1">
      <c r="A8" s="278" t="s">
        <v>551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s="5" customFormat="1" ht="21" customHeight="1">
      <c r="A9" s="279" t="s">
        <v>14</v>
      </c>
      <c r="B9" s="282" t="s">
        <v>12</v>
      </c>
      <c r="C9" s="285" t="s">
        <v>15</v>
      </c>
      <c r="D9" s="288" t="s">
        <v>409</v>
      </c>
      <c r="E9" s="291" t="s">
        <v>59</v>
      </c>
      <c r="F9" s="291"/>
      <c r="G9" s="291"/>
      <c r="H9" s="291"/>
      <c r="I9" s="291"/>
      <c r="J9" s="291"/>
      <c r="K9" s="291"/>
      <c r="L9" s="291"/>
      <c r="M9" s="288" t="s">
        <v>406</v>
      </c>
      <c r="N9" s="288" t="s">
        <v>407</v>
      </c>
      <c r="O9" s="294" t="s">
        <v>408</v>
      </c>
    </row>
    <row r="10" spans="1:15" s="5" customFormat="1" ht="21" customHeight="1">
      <c r="A10" s="280"/>
      <c r="B10" s="283"/>
      <c r="C10" s="286"/>
      <c r="D10" s="289"/>
      <c r="E10" s="292"/>
      <c r="F10" s="294" t="s">
        <v>410</v>
      </c>
      <c r="G10" s="294"/>
      <c r="H10" s="294" t="s">
        <v>411</v>
      </c>
      <c r="I10" s="45"/>
      <c r="J10" s="45" t="s">
        <v>492</v>
      </c>
      <c r="K10" s="294"/>
      <c r="L10" s="294" t="s">
        <v>493</v>
      </c>
      <c r="M10" s="289"/>
      <c r="N10" s="289"/>
      <c r="O10" s="295"/>
    </row>
    <row r="11" spans="1:15" s="5" customFormat="1" ht="21" customHeight="1">
      <c r="A11" s="281"/>
      <c r="B11" s="284"/>
      <c r="C11" s="287"/>
      <c r="D11" s="290"/>
      <c r="E11" s="293"/>
      <c r="F11" s="296"/>
      <c r="G11" s="296"/>
      <c r="H11" s="296"/>
      <c r="I11" s="46"/>
      <c r="J11" s="46" t="s">
        <v>13</v>
      </c>
      <c r="K11" s="296"/>
      <c r="L11" s="296"/>
      <c r="M11" s="290"/>
      <c r="N11" s="290"/>
      <c r="O11" s="296"/>
    </row>
    <row r="12" spans="1:15" s="62" customFormat="1" ht="120" customHeight="1">
      <c r="A12" s="56" t="s">
        <v>6</v>
      </c>
      <c r="B12" s="47" t="s">
        <v>314</v>
      </c>
      <c r="C12" s="50" t="s">
        <v>315</v>
      </c>
      <c r="D12" s="47" t="s">
        <v>316</v>
      </c>
      <c r="E12" s="70">
        <v>1</v>
      </c>
      <c r="F12" s="70">
        <v>65000</v>
      </c>
      <c r="G12" s="70">
        <v>1</v>
      </c>
      <c r="H12" s="70">
        <v>65000</v>
      </c>
      <c r="I12" s="70">
        <v>1</v>
      </c>
      <c r="J12" s="70">
        <v>65000</v>
      </c>
      <c r="K12" s="70">
        <v>1</v>
      </c>
      <c r="L12" s="70">
        <v>65000</v>
      </c>
      <c r="M12" s="70" t="s">
        <v>317</v>
      </c>
      <c r="N12" s="47" t="s">
        <v>318</v>
      </c>
      <c r="O12" s="48" t="s">
        <v>94</v>
      </c>
    </row>
  </sheetData>
  <sheetProtection/>
  <mergeCells count="22">
    <mergeCell ref="K10:K11"/>
    <mergeCell ref="L10:L11"/>
    <mergeCell ref="A5:O5"/>
    <mergeCell ref="A6:O6"/>
    <mergeCell ref="A7:O7"/>
    <mergeCell ref="A8:O8"/>
    <mergeCell ref="A4:O4"/>
    <mergeCell ref="A1:O1"/>
    <mergeCell ref="A2:O2"/>
    <mergeCell ref="A3:O3"/>
    <mergeCell ref="A9:A11"/>
    <mergeCell ref="B9:B11"/>
    <mergeCell ref="C9:C11"/>
    <mergeCell ref="D9:D11"/>
    <mergeCell ref="E9:L9"/>
    <mergeCell ref="M9:M11"/>
    <mergeCell ref="N9:N11"/>
    <mergeCell ref="O9:O11"/>
    <mergeCell ref="E10:E11"/>
    <mergeCell ref="F10:F11"/>
    <mergeCell ref="G10:G11"/>
    <mergeCell ref="H10:H11"/>
  </mergeCells>
  <printOptions horizontalCentered="1"/>
  <pageMargins left="0.1968503937007874" right="0.1968503937007874" top="1.1811023622047245" bottom="0.7874015748031497" header="0.11811023622047245" footer="0.11811023622047245"/>
  <pageSetup orientation="landscape" paperSize="9" r:id="rId1"/>
  <headerFooter alignWithMargins="0">
    <oddHeader>&amp;R
&amp;"TH SarabunIT๙,ธรรมดา"&amp;14
ผ. 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3">
      <selection activeCell="A14" sqref="A14:IV14"/>
    </sheetView>
  </sheetViews>
  <sheetFormatPr defaultColWidth="9.140625" defaultRowHeight="21" customHeight="1"/>
  <cols>
    <col min="1" max="1" width="4.7109375" style="2" customWidth="1"/>
    <col min="2" max="2" width="15.7109375" style="1" customWidth="1"/>
    <col min="3" max="3" width="18.7109375" style="1" customWidth="1"/>
    <col min="4" max="4" width="25.7109375" style="1" customWidth="1"/>
    <col min="5" max="5" width="10.7109375" style="1" customWidth="1"/>
    <col min="6" max="6" width="9.7109375" style="6" customWidth="1"/>
    <col min="7" max="7" width="10.7109375" style="6" customWidth="1"/>
    <col min="8" max="10" width="9.7109375" style="6" customWidth="1"/>
    <col min="11" max="11" width="10.7109375" style="6" customWidth="1"/>
    <col min="12" max="12" width="9.7109375" style="6" customWidth="1"/>
    <col min="13" max="13" width="15.7109375" style="6" customWidth="1"/>
    <col min="14" max="14" width="15.7109375" style="1" customWidth="1"/>
    <col min="15" max="15" width="9.7109375" style="4" customWidth="1"/>
    <col min="16" max="16384" width="9.140625" style="1" customWidth="1"/>
  </cols>
  <sheetData>
    <row r="1" spans="1:15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s="5" customFormat="1" ht="21" customHeight="1">
      <c r="A5" s="299" t="s">
        <v>55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s="5" customFormat="1" ht="21" customHeight="1">
      <c r="A6" s="299" t="s">
        <v>52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21" customHeight="1">
      <c r="A7" s="298" t="s">
        <v>56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15" ht="21" customHeight="1">
      <c r="A8" s="278" t="s">
        <v>550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s="5" customFormat="1" ht="21" customHeight="1">
      <c r="A9" s="279" t="s">
        <v>14</v>
      </c>
      <c r="B9" s="282" t="s">
        <v>12</v>
      </c>
      <c r="C9" s="285" t="s">
        <v>15</v>
      </c>
      <c r="D9" s="288" t="s">
        <v>409</v>
      </c>
      <c r="E9" s="291" t="s">
        <v>59</v>
      </c>
      <c r="F9" s="291"/>
      <c r="G9" s="291"/>
      <c r="H9" s="291"/>
      <c r="I9" s="291"/>
      <c r="J9" s="291"/>
      <c r="K9" s="291"/>
      <c r="L9" s="291"/>
      <c r="M9" s="288" t="s">
        <v>406</v>
      </c>
      <c r="N9" s="288" t="s">
        <v>407</v>
      </c>
      <c r="O9" s="294" t="s">
        <v>408</v>
      </c>
    </row>
    <row r="10" spans="1:15" s="5" customFormat="1" ht="21" customHeight="1">
      <c r="A10" s="280"/>
      <c r="B10" s="283"/>
      <c r="C10" s="286"/>
      <c r="D10" s="289"/>
      <c r="E10" s="292"/>
      <c r="F10" s="294" t="s">
        <v>410</v>
      </c>
      <c r="G10" s="294"/>
      <c r="H10" s="294" t="s">
        <v>411</v>
      </c>
      <c r="I10" s="45"/>
      <c r="J10" s="45" t="s">
        <v>492</v>
      </c>
      <c r="K10" s="294"/>
      <c r="L10" s="294" t="s">
        <v>493</v>
      </c>
      <c r="M10" s="289"/>
      <c r="N10" s="289"/>
      <c r="O10" s="295"/>
    </row>
    <row r="11" spans="1:15" s="5" customFormat="1" ht="21" customHeight="1">
      <c r="A11" s="281"/>
      <c r="B11" s="284"/>
      <c r="C11" s="287"/>
      <c r="D11" s="290"/>
      <c r="E11" s="293"/>
      <c r="F11" s="296"/>
      <c r="G11" s="296"/>
      <c r="H11" s="296"/>
      <c r="I11" s="46"/>
      <c r="J11" s="46" t="s">
        <v>13</v>
      </c>
      <c r="K11" s="296"/>
      <c r="L11" s="296"/>
      <c r="M11" s="290"/>
      <c r="N11" s="290"/>
      <c r="O11" s="296"/>
    </row>
    <row r="12" spans="1:15" s="62" customFormat="1" ht="94.5" customHeight="1">
      <c r="A12" s="56" t="s">
        <v>6</v>
      </c>
      <c r="B12" s="47" t="s">
        <v>320</v>
      </c>
      <c r="C12" s="50" t="s">
        <v>321</v>
      </c>
      <c r="D12" s="47" t="s">
        <v>322</v>
      </c>
      <c r="E12" s="70">
        <v>1</v>
      </c>
      <c r="F12" s="70">
        <v>60000</v>
      </c>
      <c r="G12" s="70">
        <v>1</v>
      </c>
      <c r="H12" s="70">
        <v>60000</v>
      </c>
      <c r="I12" s="70">
        <v>1</v>
      </c>
      <c r="J12" s="70">
        <v>60000</v>
      </c>
      <c r="K12" s="70">
        <v>1</v>
      </c>
      <c r="L12" s="70">
        <v>60000</v>
      </c>
      <c r="M12" s="48" t="s">
        <v>319</v>
      </c>
      <c r="N12" s="50" t="s">
        <v>323</v>
      </c>
      <c r="O12" s="48" t="s">
        <v>88</v>
      </c>
    </row>
    <row r="13" spans="1:15" s="62" customFormat="1" ht="94.5" customHeight="1">
      <c r="A13" s="56" t="s">
        <v>17</v>
      </c>
      <c r="B13" s="47" t="s">
        <v>2</v>
      </c>
      <c r="C13" s="50" t="s">
        <v>324</v>
      </c>
      <c r="D13" s="47" t="s">
        <v>325</v>
      </c>
      <c r="E13" s="70">
        <v>1</v>
      </c>
      <c r="F13" s="70">
        <v>60000</v>
      </c>
      <c r="G13" s="70">
        <v>1</v>
      </c>
      <c r="H13" s="70">
        <v>60000</v>
      </c>
      <c r="I13" s="70">
        <v>1</v>
      </c>
      <c r="J13" s="70">
        <v>60000</v>
      </c>
      <c r="K13" s="70">
        <v>1</v>
      </c>
      <c r="L13" s="70">
        <v>60000</v>
      </c>
      <c r="M13" s="48" t="s">
        <v>319</v>
      </c>
      <c r="N13" s="47" t="s">
        <v>326</v>
      </c>
      <c r="O13" s="48" t="s">
        <v>88</v>
      </c>
    </row>
    <row r="14" spans="1:15" s="261" customFormat="1" ht="120" customHeight="1">
      <c r="A14" s="258">
        <v>1</v>
      </c>
      <c r="B14" s="251" t="s">
        <v>687</v>
      </c>
      <c r="C14" s="251" t="s">
        <v>688</v>
      </c>
      <c r="D14" s="242" t="s">
        <v>689</v>
      </c>
      <c r="E14" s="259"/>
      <c r="F14" s="245">
        <v>0</v>
      </c>
      <c r="G14" s="246"/>
      <c r="H14" s="246" t="s">
        <v>219</v>
      </c>
      <c r="I14" s="246">
        <v>1</v>
      </c>
      <c r="J14" s="246">
        <v>1000000</v>
      </c>
      <c r="K14" s="260"/>
      <c r="L14" s="245">
        <v>0</v>
      </c>
      <c r="M14" s="247" t="s">
        <v>319</v>
      </c>
      <c r="N14" s="251" t="s">
        <v>690</v>
      </c>
      <c r="O14" s="254" t="s">
        <v>88</v>
      </c>
    </row>
    <row r="15" spans="1:15" s="183" customFormat="1" ht="180" customHeight="1">
      <c r="A15" s="179" t="s">
        <v>6</v>
      </c>
      <c r="B15" s="161" t="s">
        <v>777</v>
      </c>
      <c r="C15" s="180" t="s">
        <v>778</v>
      </c>
      <c r="D15" s="180" t="s">
        <v>779</v>
      </c>
      <c r="E15" s="181">
        <v>1</v>
      </c>
      <c r="F15" s="181">
        <v>3500</v>
      </c>
      <c r="G15" s="181"/>
      <c r="H15" s="181" t="s">
        <v>219</v>
      </c>
      <c r="I15" s="181"/>
      <c r="J15" s="181" t="s">
        <v>219</v>
      </c>
      <c r="K15" s="181"/>
      <c r="L15" s="181" t="s">
        <v>219</v>
      </c>
      <c r="M15" s="182" t="s">
        <v>780</v>
      </c>
      <c r="N15" s="180" t="s">
        <v>781</v>
      </c>
      <c r="O15" s="182" t="s">
        <v>782</v>
      </c>
    </row>
    <row r="16" spans="1:15" s="184" customFormat="1" ht="99.75" customHeight="1">
      <c r="A16" s="179" t="s">
        <v>17</v>
      </c>
      <c r="B16" s="161" t="s">
        <v>783</v>
      </c>
      <c r="C16" s="180" t="s">
        <v>784</v>
      </c>
      <c r="D16" s="180" t="s">
        <v>785</v>
      </c>
      <c r="E16" s="181">
        <v>1</v>
      </c>
      <c r="F16" s="181">
        <v>42600</v>
      </c>
      <c r="G16" s="181"/>
      <c r="H16" s="181" t="s">
        <v>219</v>
      </c>
      <c r="I16" s="181"/>
      <c r="J16" s="181" t="s">
        <v>219</v>
      </c>
      <c r="K16" s="181"/>
      <c r="L16" s="181" t="s">
        <v>219</v>
      </c>
      <c r="M16" s="182" t="s">
        <v>786</v>
      </c>
      <c r="N16" s="180" t="s">
        <v>787</v>
      </c>
      <c r="O16" s="182" t="s">
        <v>788</v>
      </c>
    </row>
    <row r="17" spans="1:15" s="183" customFormat="1" ht="229.5" customHeight="1">
      <c r="A17" s="179" t="s">
        <v>18</v>
      </c>
      <c r="B17" s="161" t="s">
        <v>789</v>
      </c>
      <c r="C17" s="180" t="s">
        <v>790</v>
      </c>
      <c r="D17" s="180" t="s">
        <v>791</v>
      </c>
      <c r="E17" s="181">
        <v>1</v>
      </c>
      <c r="F17" s="181">
        <v>78925</v>
      </c>
      <c r="G17" s="181"/>
      <c r="H17" s="181" t="s">
        <v>219</v>
      </c>
      <c r="I17" s="181"/>
      <c r="J17" s="181" t="s">
        <v>219</v>
      </c>
      <c r="K17" s="181"/>
      <c r="L17" s="181" t="s">
        <v>219</v>
      </c>
      <c r="M17" s="185" t="s">
        <v>792</v>
      </c>
      <c r="N17" s="180" t="s">
        <v>793</v>
      </c>
      <c r="O17" s="182" t="s">
        <v>788</v>
      </c>
    </row>
    <row r="18" spans="1:15" s="183" customFormat="1" ht="129.75" customHeight="1">
      <c r="A18" s="179" t="s">
        <v>27</v>
      </c>
      <c r="B18" s="161" t="s">
        <v>794</v>
      </c>
      <c r="C18" s="180" t="s">
        <v>795</v>
      </c>
      <c r="D18" s="180" t="s">
        <v>796</v>
      </c>
      <c r="E18" s="181">
        <v>1</v>
      </c>
      <c r="F18" s="181">
        <v>30000</v>
      </c>
      <c r="G18" s="181"/>
      <c r="H18" s="181" t="s">
        <v>219</v>
      </c>
      <c r="I18" s="181"/>
      <c r="J18" s="181"/>
      <c r="K18" s="181"/>
      <c r="L18" s="181" t="s">
        <v>219</v>
      </c>
      <c r="M18" s="182" t="s">
        <v>797</v>
      </c>
      <c r="N18" s="180" t="s">
        <v>798</v>
      </c>
      <c r="O18" s="182" t="s">
        <v>788</v>
      </c>
    </row>
    <row r="19" spans="1:15" s="168" customFormat="1" ht="99.75" customHeight="1">
      <c r="A19" s="160" t="s">
        <v>28</v>
      </c>
      <c r="B19" s="161" t="s">
        <v>799</v>
      </c>
      <c r="C19" s="162" t="s">
        <v>800</v>
      </c>
      <c r="D19" s="162" t="s">
        <v>801</v>
      </c>
      <c r="E19" s="167">
        <v>1</v>
      </c>
      <c r="F19" s="167">
        <v>10000</v>
      </c>
      <c r="G19" s="167">
        <v>1</v>
      </c>
      <c r="H19" s="167">
        <v>10000</v>
      </c>
      <c r="I19" s="167">
        <v>1</v>
      </c>
      <c r="J19" s="167">
        <v>10000</v>
      </c>
      <c r="K19" s="167">
        <v>1</v>
      </c>
      <c r="L19" s="167">
        <v>10000</v>
      </c>
      <c r="M19" s="167" t="s">
        <v>802</v>
      </c>
      <c r="N19" s="162" t="s">
        <v>803</v>
      </c>
      <c r="O19" s="167" t="s">
        <v>88</v>
      </c>
    </row>
    <row r="20" spans="1:15" s="168" customFormat="1" ht="99.75" customHeight="1">
      <c r="A20" s="160" t="s">
        <v>29</v>
      </c>
      <c r="B20" s="161" t="s">
        <v>804</v>
      </c>
      <c r="C20" s="162" t="s">
        <v>805</v>
      </c>
      <c r="D20" s="161" t="s">
        <v>806</v>
      </c>
      <c r="E20" s="167">
        <v>1</v>
      </c>
      <c r="F20" s="167">
        <v>80000</v>
      </c>
      <c r="G20" s="167">
        <v>1</v>
      </c>
      <c r="H20" s="167">
        <v>80000</v>
      </c>
      <c r="I20" s="167">
        <v>1</v>
      </c>
      <c r="J20" s="167">
        <v>80000</v>
      </c>
      <c r="K20" s="167">
        <v>1</v>
      </c>
      <c r="L20" s="167">
        <v>80000</v>
      </c>
      <c r="M20" s="167" t="s">
        <v>319</v>
      </c>
      <c r="N20" s="162" t="s">
        <v>807</v>
      </c>
      <c r="O20" s="167" t="s">
        <v>260</v>
      </c>
    </row>
    <row r="21" spans="1:15" s="168" customFormat="1" ht="90" customHeight="1">
      <c r="A21" s="160" t="s">
        <v>19</v>
      </c>
      <c r="B21" s="161" t="s">
        <v>808</v>
      </c>
      <c r="C21" s="162" t="s">
        <v>809</v>
      </c>
      <c r="D21" s="162" t="s">
        <v>810</v>
      </c>
      <c r="E21" s="167">
        <v>1</v>
      </c>
      <c r="F21" s="167">
        <v>170000</v>
      </c>
      <c r="G21" s="167">
        <v>1</v>
      </c>
      <c r="H21" s="167">
        <v>170000</v>
      </c>
      <c r="I21" s="167">
        <v>1</v>
      </c>
      <c r="J21" s="167">
        <v>170000</v>
      </c>
      <c r="K21" s="167">
        <v>1</v>
      </c>
      <c r="L21" s="167">
        <v>170000</v>
      </c>
      <c r="M21" s="167" t="s">
        <v>319</v>
      </c>
      <c r="N21" s="162" t="s">
        <v>811</v>
      </c>
      <c r="O21" s="167" t="s">
        <v>260</v>
      </c>
    </row>
    <row r="22" spans="1:15" s="168" customFormat="1" ht="90" customHeight="1">
      <c r="A22" s="160" t="s">
        <v>20</v>
      </c>
      <c r="B22" s="161" t="s">
        <v>812</v>
      </c>
      <c r="C22" s="162" t="s">
        <v>813</v>
      </c>
      <c r="D22" s="162" t="s">
        <v>814</v>
      </c>
      <c r="E22" s="167">
        <v>1</v>
      </c>
      <c r="F22" s="167">
        <v>60000</v>
      </c>
      <c r="G22" s="167">
        <v>1</v>
      </c>
      <c r="H22" s="167">
        <v>60000</v>
      </c>
      <c r="I22" s="167">
        <v>1</v>
      </c>
      <c r="J22" s="167">
        <v>60000</v>
      </c>
      <c r="K22" s="167">
        <v>1</v>
      </c>
      <c r="L22" s="167">
        <v>60000</v>
      </c>
      <c r="M22" s="167" t="s">
        <v>319</v>
      </c>
      <c r="N22" s="162" t="s">
        <v>815</v>
      </c>
      <c r="O22" s="167" t="s">
        <v>88</v>
      </c>
    </row>
    <row r="23" spans="1:15" s="168" customFormat="1" ht="99.75" customHeight="1">
      <c r="A23" s="160" t="s">
        <v>21</v>
      </c>
      <c r="B23" s="161" t="s">
        <v>816</v>
      </c>
      <c r="C23" s="162" t="s">
        <v>817</v>
      </c>
      <c r="D23" s="162" t="s">
        <v>818</v>
      </c>
      <c r="E23" s="167">
        <v>1</v>
      </c>
      <c r="F23" s="167">
        <v>60000</v>
      </c>
      <c r="G23" s="167">
        <v>1</v>
      </c>
      <c r="H23" s="167">
        <v>60000</v>
      </c>
      <c r="I23" s="167">
        <v>1</v>
      </c>
      <c r="J23" s="167">
        <v>60000</v>
      </c>
      <c r="K23" s="167">
        <v>1</v>
      </c>
      <c r="L23" s="167">
        <v>60000</v>
      </c>
      <c r="M23" s="167" t="s">
        <v>819</v>
      </c>
      <c r="N23" s="162" t="s">
        <v>820</v>
      </c>
      <c r="O23" s="167" t="s">
        <v>260</v>
      </c>
    </row>
    <row r="24" spans="1:15" s="168" customFormat="1" ht="109.5" customHeight="1">
      <c r="A24" s="160" t="s">
        <v>22</v>
      </c>
      <c r="B24" s="161" t="s">
        <v>821</v>
      </c>
      <c r="C24" s="162" t="s">
        <v>822</v>
      </c>
      <c r="D24" s="162" t="s">
        <v>823</v>
      </c>
      <c r="E24" s="167">
        <v>1</v>
      </c>
      <c r="F24" s="167">
        <v>60000</v>
      </c>
      <c r="G24" s="167">
        <v>1</v>
      </c>
      <c r="H24" s="167">
        <v>60000</v>
      </c>
      <c r="I24" s="167">
        <v>1</v>
      </c>
      <c r="J24" s="167">
        <v>60000</v>
      </c>
      <c r="K24" s="167">
        <v>1</v>
      </c>
      <c r="L24" s="167">
        <v>60000</v>
      </c>
      <c r="M24" s="167" t="s">
        <v>319</v>
      </c>
      <c r="N24" s="162" t="s">
        <v>824</v>
      </c>
      <c r="O24" s="167" t="s">
        <v>825</v>
      </c>
    </row>
    <row r="25" spans="1:15" s="168" customFormat="1" ht="109.5" customHeight="1">
      <c r="A25" s="160" t="s">
        <v>23</v>
      </c>
      <c r="B25" s="161" t="s">
        <v>826</v>
      </c>
      <c r="C25" s="162" t="s">
        <v>827</v>
      </c>
      <c r="D25" s="161" t="s">
        <v>828</v>
      </c>
      <c r="E25" s="174">
        <v>1</v>
      </c>
      <c r="F25" s="174">
        <v>200000</v>
      </c>
      <c r="G25" s="174">
        <v>1</v>
      </c>
      <c r="H25" s="174">
        <v>200000</v>
      </c>
      <c r="I25" s="174">
        <v>1</v>
      </c>
      <c r="J25" s="174">
        <v>200000</v>
      </c>
      <c r="K25" s="174">
        <v>1</v>
      </c>
      <c r="L25" s="174">
        <v>200000</v>
      </c>
      <c r="M25" s="174" t="s">
        <v>829</v>
      </c>
      <c r="N25" s="161" t="s">
        <v>830</v>
      </c>
      <c r="O25" s="167" t="s">
        <v>825</v>
      </c>
    </row>
    <row r="26" spans="1:15" s="168" customFormat="1" ht="109.5" customHeight="1">
      <c r="A26" s="160" t="s">
        <v>24</v>
      </c>
      <c r="B26" s="161" t="s">
        <v>831</v>
      </c>
      <c r="C26" s="162" t="s">
        <v>832</v>
      </c>
      <c r="D26" s="161" t="s">
        <v>833</v>
      </c>
      <c r="E26" s="174">
        <v>1</v>
      </c>
      <c r="F26" s="174">
        <v>20000</v>
      </c>
      <c r="G26" s="174">
        <v>1</v>
      </c>
      <c r="H26" s="174">
        <v>20000</v>
      </c>
      <c r="I26" s="174">
        <v>1</v>
      </c>
      <c r="J26" s="174">
        <v>20000</v>
      </c>
      <c r="K26" s="174">
        <v>1</v>
      </c>
      <c r="L26" s="174">
        <v>20000</v>
      </c>
      <c r="M26" s="174" t="s">
        <v>834</v>
      </c>
      <c r="N26" s="161" t="s">
        <v>835</v>
      </c>
      <c r="O26" s="167" t="s">
        <v>825</v>
      </c>
    </row>
  </sheetData>
  <sheetProtection/>
  <mergeCells count="22">
    <mergeCell ref="A1:O1"/>
    <mergeCell ref="A2:O2"/>
    <mergeCell ref="A3:O3"/>
    <mergeCell ref="A7:O7"/>
    <mergeCell ref="A9:A11"/>
    <mergeCell ref="B9:B11"/>
    <mergeCell ref="C9:C11"/>
    <mergeCell ref="D9:D11"/>
    <mergeCell ref="E9:L9"/>
    <mergeCell ref="M9:M11"/>
    <mergeCell ref="N9:N11"/>
    <mergeCell ref="O9:O11"/>
    <mergeCell ref="E10:E11"/>
    <mergeCell ref="F10:F11"/>
    <mergeCell ref="G10:G11"/>
    <mergeCell ref="H10:H11"/>
    <mergeCell ref="A4:O4"/>
    <mergeCell ref="K10:K11"/>
    <mergeCell ref="L10:L11"/>
    <mergeCell ref="A5:O5"/>
    <mergeCell ref="A6:O6"/>
    <mergeCell ref="A8:O8"/>
  </mergeCells>
  <printOptions horizontalCentered="1"/>
  <pageMargins left="0.1968503937007874" right="0.1968503937007874" top="1.1811023622047245" bottom="0.5905511811023623" header="0.1968503937007874" footer="0.11811023622047245"/>
  <pageSetup horizontalDpi="600" verticalDpi="600" orientation="landscape" paperSize="9" r:id="rId1"/>
  <headerFooter alignWithMargins="0">
    <oddHeader>&amp;R
&amp;"TH SarabunIT๙,ตัวหนา"&amp;14ผ. 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8">
      <selection activeCell="A20" sqref="A20:IV20"/>
    </sheetView>
  </sheetViews>
  <sheetFormatPr defaultColWidth="9.140625" defaultRowHeight="12.75"/>
  <cols>
    <col min="1" max="1" width="4.7109375" style="2" customWidth="1"/>
    <col min="2" max="2" width="15.7109375" style="1" customWidth="1"/>
    <col min="3" max="3" width="18.7109375" style="1" customWidth="1"/>
    <col min="4" max="4" width="25.7109375" style="1" customWidth="1"/>
    <col min="5" max="5" width="10.7109375" style="6" customWidth="1"/>
    <col min="6" max="6" width="9.7109375" style="6" customWidth="1"/>
    <col min="7" max="7" width="10.7109375" style="6" customWidth="1"/>
    <col min="8" max="10" width="9.7109375" style="6" customWidth="1"/>
    <col min="11" max="11" width="10.7109375" style="6" customWidth="1"/>
    <col min="12" max="12" width="9.7109375" style="6" customWidth="1"/>
    <col min="13" max="13" width="15.7109375" style="6" customWidth="1"/>
    <col min="14" max="14" width="15.7109375" style="1" customWidth="1"/>
    <col min="15" max="15" width="9.7109375" style="4" customWidth="1"/>
    <col min="16" max="16384" width="9.140625" style="1" customWidth="1"/>
  </cols>
  <sheetData>
    <row r="1" spans="1:15" ht="21" customHeight="1">
      <c r="A1" s="297" t="s">
        <v>16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ht="21" customHeight="1">
      <c r="A2" s="297" t="s">
        <v>542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21" customHeight="1">
      <c r="A3" s="297" t="s">
        <v>543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21" customHeight="1">
      <c r="A4" s="297" t="s">
        <v>45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s="5" customFormat="1" ht="21" customHeight="1">
      <c r="A5" s="299" t="s">
        <v>55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s="5" customFormat="1" ht="21" customHeight="1">
      <c r="A6" s="299" t="s">
        <v>52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1:15" ht="21" customHeight="1">
      <c r="A7" s="298" t="s">
        <v>56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</row>
    <row r="8" spans="1:15" ht="21" customHeight="1">
      <c r="A8" s="278" t="s">
        <v>552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15" s="5" customFormat="1" ht="21" customHeight="1">
      <c r="A9" s="279" t="s">
        <v>14</v>
      </c>
      <c r="B9" s="282" t="s">
        <v>12</v>
      </c>
      <c r="C9" s="285" t="s">
        <v>15</v>
      </c>
      <c r="D9" s="288" t="s">
        <v>409</v>
      </c>
      <c r="E9" s="291" t="s">
        <v>59</v>
      </c>
      <c r="F9" s="291"/>
      <c r="G9" s="291"/>
      <c r="H9" s="291"/>
      <c r="I9" s="291"/>
      <c r="J9" s="291"/>
      <c r="K9" s="291"/>
      <c r="L9" s="291"/>
      <c r="M9" s="288" t="s">
        <v>406</v>
      </c>
      <c r="N9" s="288" t="s">
        <v>407</v>
      </c>
      <c r="O9" s="294" t="s">
        <v>408</v>
      </c>
    </row>
    <row r="10" spans="1:15" s="5" customFormat="1" ht="21" customHeight="1">
      <c r="A10" s="280"/>
      <c r="B10" s="283"/>
      <c r="C10" s="286"/>
      <c r="D10" s="289"/>
      <c r="E10" s="292"/>
      <c r="F10" s="294" t="s">
        <v>410</v>
      </c>
      <c r="G10" s="294"/>
      <c r="H10" s="294" t="s">
        <v>411</v>
      </c>
      <c r="I10" s="45"/>
      <c r="J10" s="45" t="s">
        <v>492</v>
      </c>
      <c r="K10" s="294"/>
      <c r="L10" s="294" t="s">
        <v>493</v>
      </c>
      <c r="M10" s="289"/>
      <c r="N10" s="289"/>
      <c r="O10" s="295"/>
    </row>
    <row r="11" spans="1:15" s="5" customFormat="1" ht="21" customHeight="1">
      <c r="A11" s="281"/>
      <c r="B11" s="284"/>
      <c r="C11" s="287"/>
      <c r="D11" s="290"/>
      <c r="E11" s="293"/>
      <c r="F11" s="296"/>
      <c r="G11" s="296"/>
      <c r="H11" s="296"/>
      <c r="I11" s="46"/>
      <c r="J11" s="46" t="s">
        <v>13</v>
      </c>
      <c r="K11" s="296"/>
      <c r="L11" s="296"/>
      <c r="M11" s="290"/>
      <c r="N11" s="290"/>
      <c r="O11" s="296"/>
    </row>
    <row r="12" spans="1:15" s="62" customFormat="1" ht="84.75" customHeight="1">
      <c r="A12" s="93">
        <v>1</v>
      </c>
      <c r="B12" s="94" t="s">
        <v>256</v>
      </c>
      <c r="C12" s="95" t="s">
        <v>449</v>
      </c>
      <c r="D12" s="95" t="s">
        <v>257</v>
      </c>
      <c r="E12" s="96">
        <v>1</v>
      </c>
      <c r="F12" s="97">
        <v>2000000</v>
      </c>
      <c r="G12" s="98">
        <v>1</v>
      </c>
      <c r="H12" s="97">
        <v>2000000</v>
      </c>
      <c r="I12" s="98">
        <v>1</v>
      </c>
      <c r="J12" s="98">
        <v>2000000</v>
      </c>
      <c r="K12" s="98">
        <v>1</v>
      </c>
      <c r="L12" s="98">
        <v>2000000</v>
      </c>
      <c r="M12" s="96" t="s">
        <v>258</v>
      </c>
      <c r="N12" s="95" t="s">
        <v>259</v>
      </c>
      <c r="O12" s="96" t="s">
        <v>260</v>
      </c>
    </row>
    <row r="13" spans="1:15" s="62" customFormat="1" ht="94.5" customHeight="1">
      <c r="A13" s="56">
        <v>2</v>
      </c>
      <c r="B13" s="47" t="s">
        <v>261</v>
      </c>
      <c r="C13" s="50" t="s">
        <v>450</v>
      </c>
      <c r="D13" s="50" t="s">
        <v>262</v>
      </c>
      <c r="E13" s="48">
        <v>1</v>
      </c>
      <c r="F13" s="48">
        <v>250000</v>
      </c>
      <c r="G13" s="48">
        <v>1</v>
      </c>
      <c r="H13" s="48">
        <v>250000</v>
      </c>
      <c r="I13" s="48">
        <v>1</v>
      </c>
      <c r="J13" s="48">
        <v>250000</v>
      </c>
      <c r="K13" s="48">
        <v>1</v>
      </c>
      <c r="L13" s="48">
        <v>250000</v>
      </c>
      <c r="M13" s="48" t="s">
        <v>258</v>
      </c>
      <c r="N13" s="50" t="s">
        <v>263</v>
      </c>
      <c r="O13" s="48" t="s">
        <v>260</v>
      </c>
    </row>
    <row r="14" spans="1:15" s="62" customFormat="1" ht="94.5" customHeight="1">
      <c r="A14" s="56" t="s">
        <v>18</v>
      </c>
      <c r="B14" s="47" t="s">
        <v>264</v>
      </c>
      <c r="C14" s="50" t="s">
        <v>451</v>
      </c>
      <c r="D14" s="50" t="s">
        <v>265</v>
      </c>
      <c r="E14" s="48">
        <v>1</v>
      </c>
      <c r="F14" s="48">
        <v>18000</v>
      </c>
      <c r="G14" s="48">
        <v>1</v>
      </c>
      <c r="H14" s="48">
        <v>18000</v>
      </c>
      <c r="I14" s="48">
        <v>1</v>
      </c>
      <c r="J14" s="48">
        <v>18000</v>
      </c>
      <c r="K14" s="48">
        <v>1</v>
      </c>
      <c r="L14" s="48">
        <v>18000</v>
      </c>
      <c r="M14" s="48" t="s">
        <v>258</v>
      </c>
      <c r="N14" s="50" t="s">
        <v>266</v>
      </c>
      <c r="O14" s="48" t="s">
        <v>260</v>
      </c>
    </row>
    <row r="15" spans="1:15" s="62" customFormat="1" ht="120" customHeight="1">
      <c r="A15" s="99" t="s">
        <v>27</v>
      </c>
      <c r="B15" s="100" t="s">
        <v>485</v>
      </c>
      <c r="C15" s="101" t="s">
        <v>486</v>
      </c>
      <c r="D15" s="100" t="s">
        <v>487</v>
      </c>
      <c r="E15" s="102">
        <v>1</v>
      </c>
      <c r="F15" s="102">
        <v>80000</v>
      </c>
      <c r="G15" s="102">
        <v>1</v>
      </c>
      <c r="H15" s="102">
        <v>80000</v>
      </c>
      <c r="I15" s="102">
        <v>1</v>
      </c>
      <c r="J15" s="102">
        <v>80000</v>
      </c>
      <c r="K15" s="102">
        <v>1</v>
      </c>
      <c r="L15" s="102">
        <v>80000</v>
      </c>
      <c r="M15" s="103" t="s">
        <v>488</v>
      </c>
      <c r="N15" s="100" t="s">
        <v>489</v>
      </c>
      <c r="O15" s="48" t="s">
        <v>260</v>
      </c>
    </row>
    <row r="16" spans="1:15" s="62" customFormat="1" ht="120" customHeight="1">
      <c r="A16" s="56" t="s">
        <v>28</v>
      </c>
      <c r="B16" s="47" t="s">
        <v>1</v>
      </c>
      <c r="C16" s="50" t="s">
        <v>267</v>
      </c>
      <c r="D16" s="47" t="s">
        <v>268</v>
      </c>
      <c r="E16" s="87">
        <v>1</v>
      </c>
      <c r="F16" s="87">
        <v>200000</v>
      </c>
      <c r="G16" s="87">
        <v>1</v>
      </c>
      <c r="H16" s="87">
        <v>200000</v>
      </c>
      <c r="I16" s="87">
        <v>1</v>
      </c>
      <c r="J16" s="87">
        <v>200000</v>
      </c>
      <c r="K16" s="87">
        <v>1</v>
      </c>
      <c r="L16" s="87">
        <v>200000</v>
      </c>
      <c r="M16" s="48" t="s">
        <v>258</v>
      </c>
      <c r="N16" s="47" t="s">
        <v>269</v>
      </c>
      <c r="O16" s="48" t="s">
        <v>88</v>
      </c>
    </row>
    <row r="17" spans="1:15" s="84" customFormat="1" ht="135" customHeight="1">
      <c r="A17" s="104" t="s">
        <v>29</v>
      </c>
      <c r="B17" s="94" t="s">
        <v>275</v>
      </c>
      <c r="C17" s="105" t="s">
        <v>276</v>
      </c>
      <c r="D17" s="94" t="s">
        <v>277</v>
      </c>
      <c r="E17" s="106">
        <v>1</v>
      </c>
      <c r="F17" s="106">
        <v>20000</v>
      </c>
      <c r="G17" s="107">
        <v>1</v>
      </c>
      <c r="H17" s="108">
        <v>20000</v>
      </c>
      <c r="I17" s="108">
        <v>1</v>
      </c>
      <c r="J17" s="108">
        <v>20000</v>
      </c>
      <c r="K17" s="109">
        <v>1</v>
      </c>
      <c r="L17" s="108">
        <v>20000</v>
      </c>
      <c r="M17" s="96" t="s">
        <v>258</v>
      </c>
      <c r="N17" s="105" t="s">
        <v>278</v>
      </c>
      <c r="O17" s="96" t="s">
        <v>123</v>
      </c>
    </row>
    <row r="18" spans="1:15" s="62" customFormat="1" ht="94.5" customHeight="1">
      <c r="A18" s="56" t="s">
        <v>19</v>
      </c>
      <c r="B18" s="50" t="s">
        <v>279</v>
      </c>
      <c r="C18" s="50" t="s">
        <v>280</v>
      </c>
      <c r="D18" s="50" t="s">
        <v>281</v>
      </c>
      <c r="E18" s="48">
        <v>1</v>
      </c>
      <c r="F18" s="48">
        <v>100000</v>
      </c>
      <c r="G18" s="48">
        <v>1</v>
      </c>
      <c r="H18" s="60">
        <v>100000</v>
      </c>
      <c r="I18" s="60">
        <v>1</v>
      </c>
      <c r="J18" s="60">
        <v>100000</v>
      </c>
      <c r="K18" s="48">
        <v>1</v>
      </c>
      <c r="L18" s="60">
        <v>100000</v>
      </c>
      <c r="M18" s="48" t="s">
        <v>282</v>
      </c>
      <c r="N18" s="57" t="s">
        <v>283</v>
      </c>
      <c r="O18" s="48" t="s">
        <v>72</v>
      </c>
    </row>
    <row r="19" spans="1:15" s="62" customFormat="1" ht="139.5" customHeight="1">
      <c r="A19" s="56" t="s">
        <v>20</v>
      </c>
      <c r="B19" s="47" t="s">
        <v>42</v>
      </c>
      <c r="C19" s="50" t="s">
        <v>458</v>
      </c>
      <c r="D19" s="50" t="s">
        <v>234</v>
      </c>
      <c r="E19" s="48">
        <v>1</v>
      </c>
      <c r="F19" s="48">
        <v>100000</v>
      </c>
      <c r="G19" s="48">
        <v>1</v>
      </c>
      <c r="H19" s="48">
        <v>100000</v>
      </c>
      <c r="I19" s="48">
        <v>1</v>
      </c>
      <c r="J19" s="48">
        <v>100000</v>
      </c>
      <c r="K19" s="48">
        <v>1</v>
      </c>
      <c r="L19" s="48">
        <v>100000</v>
      </c>
      <c r="M19" s="48" t="s">
        <v>235</v>
      </c>
      <c r="N19" s="50" t="s">
        <v>236</v>
      </c>
      <c r="O19" s="57" t="s">
        <v>88</v>
      </c>
    </row>
    <row r="20" spans="1:15" s="168" customFormat="1" ht="120" customHeight="1">
      <c r="A20" s="160" t="s">
        <v>6</v>
      </c>
      <c r="B20" s="161" t="s">
        <v>587</v>
      </c>
      <c r="C20" s="162" t="s">
        <v>588</v>
      </c>
      <c r="D20" s="161" t="s">
        <v>589</v>
      </c>
      <c r="E20" s="174">
        <v>1</v>
      </c>
      <c r="F20" s="174">
        <v>100000</v>
      </c>
      <c r="G20" s="174">
        <v>1</v>
      </c>
      <c r="H20" s="174">
        <v>100000</v>
      </c>
      <c r="I20" s="174">
        <v>1</v>
      </c>
      <c r="J20" s="174">
        <v>100000</v>
      </c>
      <c r="K20" s="174">
        <v>1</v>
      </c>
      <c r="L20" s="174">
        <v>100000</v>
      </c>
      <c r="M20" s="167" t="s">
        <v>258</v>
      </c>
      <c r="N20" s="161" t="s">
        <v>590</v>
      </c>
      <c r="O20" s="167" t="s">
        <v>88</v>
      </c>
    </row>
  </sheetData>
  <sheetProtection/>
  <mergeCells count="22">
    <mergeCell ref="A8:O8"/>
    <mergeCell ref="M9:M11"/>
    <mergeCell ref="N9:N11"/>
    <mergeCell ref="O9:O11"/>
    <mergeCell ref="E10:E11"/>
    <mergeCell ref="F10:F11"/>
    <mergeCell ref="G10:G11"/>
    <mergeCell ref="H10:H11"/>
    <mergeCell ref="K10:K11"/>
    <mergeCell ref="L10:L11"/>
    <mergeCell ref="A9:A11"/>
    <mergeCell ref="B9:B11"/>
    <mergeCell ref="C9:C11"/>
    <mergeCell ref="D9:D11"/>
    <mergeCell ref="E9:L9"/>
    <mergeCell ref="A4:O4"/>
    <mergeCell ref="A1:O1"/>
    <mergeCell ref="A2:O2"/>
    <mergeCell ref="A3:O3"/>
    <mergeCell ref="A7:O7"/>
    <mergeCell ref="A5:O5"/>
    <mergeCell ref="A6:O6"/>
  </mergeCells>
  <printOptions horizontalCentered="1"/>
  <pageMargins left="0.1968503937007874" right="0.1968503937007874" top="1.1811023622047245" bottom="0.5905511811023623" header="0.11811023622047245" footer="0.11811023622047245"/>
  <pageSetup orientation="landscape" paperSize="9" r:id="rId1"/>
  <headerFooter alignWithMargins="0">
    <oddHeader>&amp;R
&amp;"TH SarabunIT๙,ธรรมดา"&amp;14ผ.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Windows User</cp:lastModifiedBy>
  <cp:lastPrinted>2017-03-08T03:50:05Z</cp:lastPrinted>
  <dcterms:created xsi:type="dcterms:W3CDTF">2008-04-02T03:36:15Z</dcterms:created>
  <dcterms:modified xsi:type="dcterms:W3CDTF">2017-11-01T04:42:51Z</dcterms:modified>
  <cp:category/>
  <cp:version/>
  <cp:contentType/>
  <cp:contentStatus/>
</cp:coreProperties>
</file>